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2C3D68A1-27E5-CA43-BDDB-F3E8BD979FD7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Best of 3 Round-Robin Tournam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3" i="1" l="1"/>
  <c r="D113" i="1"/>
  <c r="B113" i="1"/>
  <c r="K112" i="1"/>
  <c r="L112" i="1" s="1"/>
  <c r="D112" i="1"/>
  <c r="B112" i="1"/>
  <c r="M111" i="1"/>
  <c r="N111" i="1" s="1"/>
  <c r="L111" i="1"/>
  <c r="K111" i="1"/>
  <c r="D111" i="1"/>
  <c r="B111" i="1"/>
  <c r="K110" i="1"/>
  <c r="D110" i="1"/>
  <c r="B110" i="1"/>
  <c r="K109" i="1"/>
  <c r="D109" i="1"/>
  <c r="B109" i="1"/>
  <c r="K108" i="1"/>
  <c r="L108" i="1" s="1"/>
  <c r="D108" i="1"/>
  <c r="B108" i="1"/>
  <c r="M106" i="1"/>
  <c r="N106" i="1" s="1"/>
  <c r="K106" i="1"/>
  <c r="L106" i="1" s="1"/>
  <c r="D106" i="1"/>
  <c r="B106" i="1"/>
  <c r="K105" i="1"/>
  <c r="D105" i="1"/>
  <c r="B105" i="1"/>
  <c r="K104" i="1"/>
  <c r="M104" i="1" s="1"/>
  <c r="N104" i="1" s="1"/>
  <c r="D104" i="1"/>
  <c r="B104" i="1"/>
  <c r="M103" i="1"/>
  <c r="N103" i="1" s="1"/>
  <c r="K103" i="1"/>
  <c r="L103" i="1" s="1"/>
  <c r="D103" i="1"/>
  <c r="B103" i="1"/>
  <c r="K102" i="1"/>
  <c r="L102" i="1" s="1"/>
  <c r="D102" i="1"/>
  <c r="B102" i="1"/>
  <c r="K101" i="1"/>
  <c r="D101" i="1"/>
  <c r="B101" i="1"/>
  <c r="K99" i="1"/>
  <c r="D99" i="1"/>
  <c r="B99" i="1"/>
  <c r="K98" i="1"/>
  <c r="L98" i="1" s="1"/>
  <c r="D98" i="1"/>
  <c r="M98" i="1" s="1"/>
  <c r="N98" i="1" s="1"/>
  <c r="B98" i="1"/>
  <c r="K97" i="1"/>
  <c r="L97" i="1" s="1"/>
  <c r="D97" i="1"/>
  <c r="B97" i="1"/>
  <c r="K96" i="1"/>
  <c r="D96" i="1"/>
  <c r="B96" i="1"/>
  <c r="K95" i="1"/>
  <c r="M95" i="1" s="1"/>
  <c r="N95" i="1" s="1"/>
  <c r="D95" i="1"/>
  <c r="B95" i="1"/>
  <c r="K94" i="1"/>
  <c r="L94" i="1" s="1"/>
  <c r="D94" i="1"/>
  <c r="B94" i="1"/>
  <c r="M92" i="1"/>
  <c r="N92" i="1" s="1"/>
  <c r="K92" i="1"/>
  <c r="L92" i="1" s="1"/>
  <c r="D92" i="1"/>
  <c r="B92" i="1"/>
  <c r="K91" i="1"/>
  <c r="D91" i="1"/>
  <c r="B91" i="1"/>
  <c r="K90" i="1"/>
  <c r="D90" i="1"/>
  <c r="B90" i="1"/>
  <c r="K89" i="1"/>
  <c r="L89" i="1" s="1"/>
  <c r="D89" i="1"/>
  <c r="B89" i="1"/>
  <c r="K88" i="1"/>
  <c r="L88" i="1" s="1"/>
  <c r="D88" i="1"/>
  <c r="M88" i="1" s="1"/>
  <c r="N88" i="1" s="1"/>
  <c r="B88" i="1"/>
  <c r="K87" i="1"/>
  <c r="D87" i="1"/>
  <c r="B87" i="1"/>
  <c r="K85" i="1"/>
  <c r="D85" i="1"/>
  <c r="B85" i="1"/>
  <c r="M84" i="1"/>
  <c r="N84" i="1" s="1"/>
  <c r="K84" i="1"/>
  <c r="L84" i="1" s="1"/>
  <c r="D84" i="1"/>
  <c r="B84" i="1"/>
  <c r="K83" i="1"/>
  <c r="L83" i="1" s="1"/>
  <c r="D83" i="1"/>
  <c r="B83" i="1"/>
  <c r="K82" i="1"/>
  <c r="D82" i="1"/>
  <c r="B82" i="1"/>
  <c r="K81" i="1"/>
  <c r="D81" i="1"/>
  <c r="B81" i="1"/>
  <c r="K80" i="1"/>
  <c r="L80" i="1" s="1"/>
  <c r="D80" i="1"/>
  <c r="M80" i="1" s="1"/>
  <c r="N80" i="1" s="1"/>
  <c r="B80" i="1"/>
  <c r="K78" i="1"/>
  <c r="L78" i="1" s="1"/>
  <c r="D78" i="1"/>
  <c r="B78" i="1"/>
  <c r="K77" i="1"/>
  <c r="D77" i="1"/>
  <c r="B77" i="1"/>
  <c r="K76" i="1"/>
  <c r="M76" i="1" s="1"/>
  <c r="N76" i="1" s="1"/>
  <c r="D76" i="1"/>
  <c r="B76" i="1"/>
  <c r="K75" i="1"/>
  <c r="L75" i="1" s="1"/>
  <c r="D75" i="1"/>
  <c r="B75" i="1"/>
  <c r="M74" i="1"/>
  <c r="N74" i="1" s="1"/>
  <c r="K74" i="1"/>
  <c r="L74" i="1" s="1"/>
  <c r="D74" i="1"/>
  <c r="B74" i="1"/>
  <c r="K73" i="1"/>
  <c r="D73" i="1"/>
  <c r="B73" i="1"/>
  <c r="K71" i="1"/>
  <c r="D71" i="1"/>
  <c r="B71" i="1"/>
  <c r="K70" i="1"/>
  <c r="L70" i="1" s="1"/>
  <c r="D70" i="1"/>
  <c r="B70" i="1"/>
  <c r="K69" i="1"/>
  <c r="L69" i="1" s="1"/>
  <c r="D69" i="1"/>
  <c r="M69" i="1" s="1"/>
  <c r="N69" i="1" s="1"/>
  <c r="B69" i="1"/>
  <c r="K68" i="1"/>
  <c r="D68" i="1"/>
  <c r="B68" i="1"/>
  <c r="K67" i="1"/>
  <c r="D67" i="1"/>
  <c r="B67" i="1"/>
  <c r="M66" i="1"/>
  <c r="N66" i="1" s="1"/>
  <c r="K66" i="1"/>
  <c r="L66" i="1" s="1"/>
  <c r="D66" i="1"/>
  <c r="B66" i="1"/>
  <c r="K64" i="1"/>
  <c r="L64" i="1" s="1"/>
  <c r="D64" i="1"/>
  <c r="B64" i="1"/>
  <c r="K63" i="1"/>
  <c r="D63" i="1"/>
  <c r="B63" i="1"/>
  <c r="K62" i="1"/>
  <c r="D62" i="1"/>
  <c r="B62" i="1"/>
  <c r="K61" i="1"/>
  <c r="L61" i="1" s="1"/>
  <c r="D61" i="1"/>
  <c r="M61" i="1" s="1"/>
  <c r="N61" i="1" s="1"/>
  <c r="B61" i="1"/>
  <c r="K60" i="1"/>
  <c r="L60" i="1" s="1"/>
  <c r="D60" i="1"/>
  <c r="B60" i="1"/>
  <c r="K59" i="1"/>
  <c r="D59" i="1"/>
  <c r="B59" i="1"/>
  <c r="K57" i="1"/>
  <c r="M57" i="1" s="1"/>
  <c r="N57" i="1" s="1"/>
  <c r="D57" i="1"/>
  <c r="B57" i="1"/>
  <c r="K56" i="1"/>
  <c r="L56" i="1" s="1"/>
  <c r="D56" i="1"/>
  <c r="B56" i="1"/>
  <c r="M55" i="1"/>
  <c r="N55" i="1" s="1"/>
  <c r="K55" i="1"/>
  <c r="L55" i="1" s="1"/>
  <c r="D55" i="1"/>
  <c r="B55" i="1"/>
  <c r="K54" i="1"/>
  <c r="D54" i="1"/>
  <c r="B54" i="1"/>
  <c r="K53" i="1"/>
  <c r="D53" i="1"/>
  <c r="B53" i="1"/>
  <c r="K52" i="1"/>
  <c r="L52" i="1" s="1"/>
  <c r="D52" i="1"/>
  <c r="B52" i="1"/>
  <c r="K50" i="1"/>
  <c r="L50" i="1" s="1"/>
  <c r="D50" i="1"/>
  <c r="B50" i="1"/>
  <c r="K49" i="1"/>
  <c r="D49" i="1"/>
  <c r="B49" i="1"/>
  <c r="K48" i="1"/>
  <c r="D48" i="1"/>
  <c r="B48" i="1"/>
  <c r="K47" i="1"/>
  <c r="L47" i="1" s="1"/>
  <c r="D47" i="1"/>
  <c r="B47" i="1"/>
  <c r="K46" i="1"/>
  <c r="L46" i="1" s="1"/>
  <c r="D46" i="1"/>
  <c r="B46" i="1"/>
  <c r="K45" i="1"/>
  <c r="D45" i="1"/>
  <c r="B45" i="1"/>
  <c r="K43" i="1"/>
  <c r="D43" i="1"/>
  <c r="B43" i="1"/>
  <c r="K42" i="1"/>
  <c r="L42" i="1" s="1"/>
  <c r="D42" i="1"/>
  <c r="B42" i="1"/>
  <c r="M41" i="1"/>
  <c r="N41" i="1" s="1"/>
  <c r="K41" i="1"/>
  <c r="L41" i="1" s="1"/>
  <c r="D41" i="1"/>
  <c r="B41" i="1"/>
  <c r="K40" i="1"/>
  <c r="D40" i="1"/>
  <c r="B40" i="1"/>
  <c r="K39" i="1"/>
  <c r="D39" i="1"/>
  <c r="B39" i="1"/>
  <c r="K38" i="1"/>
  <c r="L38" i="1" s="1"/>
  <c r="D38" i="1"/>
  <c r="B38" i="1"/>
  <c r="D33" i="1"/>
  <c r="E33" i="1" s="1"/>
  <c r="D32" i="1"/>
  <c r="D31" i="1"/>
  <c r="E30" i="1"/>
  <c r="D30" i="1"/>
  <c r="D29" i="1"/>
  <c r="D28" i="1"/>
  <c r="D27" i="1"/>
  <c r="G27" i="1" s="1"/>
  <c r="D26" i="1"/>
  <c r="D25" i="1"/>
  <c r="E25" i="1" s="1"/>
  <c r="D24" i="1"/>
  <c r="D23" i="1"/>
  <c r="A1" i="1"/>
  <c r="G32" i="1" l="1"/>
  <c r="M47" i="1"/>
  <c r="N47" i="1" s="1"/>
  <c r="M53" i="1"/>
  <c r="N53" i="1" s="1"/>
  <c r="M71" i="1"/>
  <c r="N71" i="1" s="1"/>
  <c r="M90" i="1"/>
  <c r="N90" i="1" s="1"/>
  <c r="M109" i="1"/>
  <c r="N109" i="1" s="1"/>
  <c r="M112" i="1"/>
  <c r="N112" i="1" s="1"/>
  <c r="M50" i="1"/>
  <c r="N50" i="1" s="1"/>
  <c r="M42" i="1"/>
  <c r="N42" i="1" s="1"/>
  <c r="M67" i="1"/>
  <c r="N67" i="1" s="1"/>
  <c r="M83" i="1"/>
  <c r="N83" i="1" s="1"/>
  <c r="M94" i="1"/>
  <c r="N94" i="1" s="1"/>
  <c r="M102" i="1"/>
  <c r="N102" i="1" s="1"/>
  <c r="M81" i="1"/>
  <c r="N81" i="1" s="1"/>
  <c r="M99" i="1"/>
  <c r="N99" i="1" s="1"/>
  <c r="M85" i="1"/>
  <c r="N85" i="1" s="1"/>
  <c r="M38" i="1"/>
  <c r="M48" i="1"/>
  <c r="N48" i="1" s="1"/>
  <c r="M56" i="1"/>
  <c r="N56" i="1" s="1"/>
  <c r="M64" i="1"/>
  <c r="N64" i="1" s="1"/>
  <c r="M75" i="1"/>
  <c r="N75" i="1" s="1"/>
  <c r="M46" i="1"/>
  <c r="N46" i="1" s="1"/>
  <c r="M52" i="1"/>
  <c r="N52" i="1" s="1"/>
  <c r="M62" i="1"/>
  <c r="N62" i="1" s="1"/>
  <c r="M43" i="1"/>
  <c r="N43" i="1" s="1"/>
  <c r="M60" i="1"/>
  <c r="N60" i="1" s="1"/>
  <c r="M70" i="1"/>
  <c r="N70" i="1" s="1"/>
  <c r="M78" i="1"/>
  <c r="N78" i="1" s="1"/>
  <c r="M89" i="1"/>
  <c r="N89" i="1" s="1"/>
  <c r="M97" i="1"/>
  <c r="N97" i="1" s="1"/>
  <c r="M108" i="1"/>
  <c r="N108" i="1" s="1"/>
  <c r="G23" i="1"/>
  <c r="E23" i="1"/>
  <c r="L63" i="1"/>
  <c r="M63" i="1"/>
  <c r="N63" i="1" s="1"/>
  <c r="L40" i="1"/>
  <c r="M40" i="1"/>
  <c r="N40" i="1" s="1"/>
  <c r="L82" i="1"/>
  <c r="M82" i="1"/>
  <c r="N82" i="1" s="1"/>
  <c r="L105" i="1"/>
  <c r="M105" i="1"/>
  <c r="N105" i="1" s="1"/>
  <c r="G30" i="1"/>
  <c r="G33" i="1"/>
  <c r="M45" i="1"/>
  <c r="N45" i="1" s="1"/>
  <c r="L45" i="1"/>
  <c r="L54" i="1"/>
  <c r="M54" i="1"/>
  <c r="N54" i="1" s="1"/>
  <c r="L68" i="1"/>
  <c r="M68" i="1"/>
  <c r="N68" i="1" s="1"/>
  <c r="G29" i="1"/>
  <c r="N38" i="1"/>
  <c r="G31" i="1"/>
  <c r="E26" i="1"/>
  <c r="G28" i="1"/>
  <c r="E28" i="1"/>
  <c r="M49" i="1"/>
  <c r="N49" i="1" s="1"/>
  <c r="L49" i="1"/>
  <c r="L59" i="1"/>
  <c r="M59" i="1"/>
  <c r="N59" i="1" s="1"/>
  <c r="L73" i="1"/>
  <c r="M73" i="1"/>
  <c r="N73" i="1" s="1"/>
  <c r="L77" i="1"/>
  <c r="M77" i="1"/>
  <c r="N77" i="1" s="1"/>
  <c r="L87" i="1"/>
  <c r="M87" i="1"/>
  <c r="N87" i="1" s="1"/>
  <c r="L91" i="1"/>
  <c r="M91" i="1"/>
  <c r="N91" i="1" s="1"/>
  <c r="L96" i="1"/>
  <c r="M96" i="1"/>
  <c r="N96" i="1" s="1"/>
  <c r="L101" i="1"/>
  <c r="M101" i="1"/>
  <c r="N101" i="1" s="1"/>
  <c r="L110" i="1"/>
  <c r="M110" i="1"/>
  <c r="N110" i="1" s="1"/>
  <c r="G24" i="1"/>
  <c r="E24" i="1"/>
  <c r="G26" i="1"/>
  <c r="E29" i="1"/>
  <c r="G25" i="1"/>
  <c r="M113" i="1"/>
  <c r="N113" i="1" s="1"/>
  <c r="L39" i="1"/>
  <c r="L43" i="1"/>
  <c r="L48" i="1"/>
  <c r="L53" i="1"/>
  <c r="L57" i="1"/>
  <c r="L62" i="1"/>
  <c r="L67" i="1"/>
  <c r="L71" i="1"/>
  <c r="L76" i="1"/>
  <c r="L81" i="1"/>
  <c r="L85" i="1"/>
  <c r="L90" i="1"/>
  <c r="L95" i="1"/>
  <c r="L99" i="1"/>
  <c r="L104" i="1"/>
  <c r="L109" i="1"/>
  <c r="L113" i="1"/>
  <c r="E32" i="1"/>
  <c r="E27" i="1"/>
  <c r="M39" i="1"/>
  <c r="F23" i="1" s="1"/>
  <c r="E31" i="1"/>
  <c r="F28" i="1" l="1"/>
  <c r="H28" i="1" s="1"/>
  <c r="N39" i="1"/>
  <c r="F26" i="1"/>
  <c r="H26" i="1" s="1"/>
  <c r="F25" i="1"/>
  <c r="H25" i="1" s="1"/>
  <c r="F30" i="1"/>
  <c r="H30" i="1" s="1"/>
  <c r="H23" i="1"/>
  <c r="F32" i="1"/>
  <c r="H32" i="1" s="1"/>
  <c r="F24" i="1"/>
  <c r="H24" i="1" s="1"/>
  <c r="F29" i="1"/>
  <c r="H29" i="1" s="1"/>
  <c r="F27" i="1"/>
  <c r="H27" i="1" s="1"/>
  <c r="F31" i="1"/>
  <c r="H31" i="1" s="1"/>
  <c r="F33" i="1"/>
  <c r="H33" i="1" s="1"/>
  <c r="C31" i="1" l="1"/>
  <c r="C29" i="1"/>
  <c r="C24" i="1"/>
  <c r="C32" i="1"/>
  <c r="C28" i="1"/>
  <c r="C26" i="1"/>
  <c r="C33" i="1"/>
  <c r="C23" i="1"/>
  <c r="C27" i="1"/>
  <c r="C30" i="1"/>
  <c r="C25" i="1"/>
</calcChain>
</file>

<file path=xl/sharedStrings.xml><?xml version="1.0" encoding="utf-8"?>
<sst xmlns="http://schemas.openxmlformats.org/spreadsheetml/2006/main" count="201" uniqueCount="52">
  <si>
    <t xml:space="preserve">*Hey you! Your input is needed in the light blue shaded cells - start by filling out your tournamenet name, date, location, contact, point values and team names! You got this, tournament organizer! </t>
  </si>
  <si>
    <t>TOURNAMENT INFORMATION</t>
  </si>
  <si>
    <t>Tournament Name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</si>
  <si>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</si>
  <si>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</si>
  <si>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</si>
  <si>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</si>
  <si>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</si>
  <si>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</si>
  <si>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</si>
  <si>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</si>
  <si>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</si>
  <si>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</si>
  <si>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</si>
  <si>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</si>
  <si>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</si>
  <si>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NAME</t>
  </si>
  <si>
    <t>WIN</t>
  </si>
  <si>
    <t>Team 6</t>
  </si>
  <si>
    <t>Team 7</t>
  </si>
  <si>
    <t>Team 8</t>
  </si>
  <si>
    <t>Team 9</t>
  </si>
  <si>
    <t>Team 10</t>
  </si>
  <si>
    <t>LOSSES</t>
  </si>
  <si>
    <t/>
  </si>
  <si>
    <t>Team 11</t>
  </si>
  <si>
    <t>TOURNAMENT STANDINGS</t>
  </si>
  <si>
    <t>STANDINGS</t>
  </si>
  <si>
    <t>TEAM NAME</t>
  </si>
  <si>
    <t>WINS</t>
  </si>
  <si>
    <t>MATCHES PLAYED</t>
  </si>
  <si>
    <t>TOTAL POINTS</t>
  </si>
  <si>
    <t>SCHEDULE</t>
  </si>
  <si>
    <t>Round 1</t>
  </si>
  <si>
    <t>SET 1</t>
  </si>
  <si>
    <t>SET 2</t>
  </si>
  <si>
    <t>SET 3</t>
  </si>
  <si>
    <t>POINTS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</si>
  <si>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</si>
  <si>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</si>
  <si>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</si>
  <si>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</si>
  <si>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</si>
  <si>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</si>
  <si>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</si>
  <si>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</si>
  <si>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</si>
  <si>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</si>
  <si>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</si>
  <si>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</si>
  <si>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BYE</t>
  </si>
  <si>
    <t>Best of 3 Legs Round-Robin Tournament Template - 11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</si>
</sst>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5" x14ac:knownFonts="1">
    <font>
      <sz val="10"/>
      <color rgb="FF000000"/>
      <name val="Arial"/>
      <scheme val="minor"/>
    </font>
    <font>
      <b/>
      <sz val="38"/>
      <color rgb="FFFFFFFF"/>
      <name val="Montserrat"/>
    </font>
    <font>
      <sz val="10"/>
      <name val="Arial"/>
      <family val="2"/>
    </font>
    <font>
      <sz val="10"/>
      <color theme="1"/>
      <name val="Roboto"/>
    </font>
    <font>
      <sz val="10"/>
      <color rgb="FFFF00FF"/>
      <name val="Roboto"/>
    </font>
    <font>
      <i/>
      <sz val="10"/>
      <color rgb="FFFFFFFF"/>
      <name val="Roboto"/>
    </font>
    <font>
      <b/>
      <sz val="15"/>
      <color rgb="FFFFFFFF"/>
      <name val="Montserrat"/>
    </font>
    <font>
      <sz val="11"/>
      <color theme="1"/>
      <name val="Roboto"/>
    </font>
    <font>
      <sz val="11"/>
      <color rgb="FF434343"/>
      <name val="Roboto"/>
    </font>
    <font>
      <sz val="11"/>
      <color rgb="FF000000"/>
      <name val="Roboto"/>
    </font>
    <font>
      <sz val="12"/>
      <color rgb="FFFFFFFF"/>
      <name val="Roboto"/>
    </font>
    <font>
      <sz val="10"/>
      <color rgb="FF000000"/>
      <name val="Roboto"/>
    </font>
    <font>
      <sz val="10"/>
      <color rgb="FF434343"/>
      <name val="Roboto"/>
    </font>
    <font>
      <b/>
      <sz val="19"/>
      <color rgb="FFFFFFFF"/>
      <name val="Montserrat"/>
    </font>
    <font>
      <sz val="10"/>
      <color rgb="FF000000"/>
      <name val="Roboto"/>
    </font>
  </fonts>
  <fills count="10">
    <fill>
      <patternFill patternType="none"/>
    </fill>
    <fill>
      <patternFill patternType="gray125"/>
    </fill>
    <fill>
      <patternFill patternType="solid">
        <fgColor rgb="FF2052C4"/>
        <bgColor rgb="FF2052C4"/>
      </patternFill>
    </fill>
    <fill>
      <patternFill patternType="solid">
        <fgColor rgb="FF0A41BF"/>
        <bgColor rgb="FF0A41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FBFF"/>
        <bgColor rgb="FFC0FBFF"/>
      </patternFill>
    </fill>
    <fill>
      <patternFill patternType="solid">
        <fgColor rgb="FF1155CC"/>
        <bgColor rgb="FF1155CC"/>
      </patternFill>
    </fill>
    <fill>
      <patternFill patternType="solid">
        <fgColor rgb="FF195AC9"/>
        <bgColor rgb="FF195AC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4" fillId="4" borderId="4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/>
    <xf numFmtId="0" fontId="7" fillId="0" borderId="4" xfId="0" applyFont="1" applyBorder="1" applyAlignment="1">
      <alignment horizontal="right" wrapText="1"/>
    </xf>
    <xf numFmtId="0" fontId="3" fillId="0" borderId="4" xfId="0" applyFont="1" applyBorder="1" applyAlignment="1">
      <alignment vertical="center"/>
    </xf>
    <xf numFmtId="0" fontId="10" fillId="7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10" fillId="7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4" fillId="0" borderId="4" xfId="0" applyFont="1" applyBorder="1"/>
    <xf numFmtId="0" fontId="14" fillId="4" borderId="4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/>
    </xf>
    <xf numFmtId="0" fontId="14" fillId="4" borderId="4" xfId="0" applyFont="1" applyFill="1" applyBorder="1"/>
    <xf numFmtId="0" fontId="10" fillId="8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0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9" fillId="6" borderId="1" xfId="0" applyFont="1" applyFill="1" applyBorder="1" applyAlignment="1">
      <alignment horizontal="left" vertical="center"/>
    </xf>
    <xf numFmtId="164" fontId="9" fillId="6" borderId="1" xfId="0" applyNumberFormat="1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right" vertical="center" wrapText="1"/>
    </xf>
    <xf numFmtId="0" fontId="6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V430"/>
  <sheetViews>
    <sheetView tabSelected="1" zoomScale="120" zoomScaleNormal="120" workbookViewId="0">
      <selection activeCell="J11" sqref="J11"/>
    </sheetView>
  </sheetViews>
  <sheetFormatPr baseColWidth="10" defaultColWidth="12.6640625" defaultRowHeight="15.75" customHeight="1" x14ac:dyDescent="0.15"/>
  <cols>
    <col min="1" max="1" width="1.33203125" customWidth="1"/>
    <col min="2" max="6" width="18.83203125" customWidth="1"/>
    <col min="7" max="7" width="19.6640625" customWidth="1"/>
    <col min="8" max="8" width="18.33203125" customWidth="1"/>
    <col min="9" max="14" width="18.5" customWidth="1"/>
    <col min="15" max="15" width="1.33203125" customWidth="1"/>
    <col min="16" max="48" width="12.6640625" style="41"/>
  </cols>
  <sheetData>
    <row r="1" spans="1:15" ht="48" x14ac:dyDescent="0.5">
      <c r="A1" s="29" t="str">
        <f>UPPER(F7)</f>
        <v>BEST OF 3 LEGS ROUND-ROBIN TOURNAMENT TEMPLATE - 11 TEAM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7"/>
    </row>
    <row r="2" spans="1:15" ht="13" x14ac:dyDescent="0.15">
      <c r="A2" s="30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7"/>
    </row>
    <row r="3" spans="1:15" ht="13" x14ac:dyDescent="0.15">
      <c r="A3" s="1"/>
      <c r="B3" s="1"/>
      <c r="C3" s="1"/>
      <c r="D3" s="1"/>
      <c r="E3" s="1"/>
      <c r="F3" s="2"/>
      <c r="G3" s="2"/>
      <c r="H3" s="2"/>
      <c r="I3" s="3"/>
      <c r="J3" s="3"/>
      <c r="K3" s="3"/>
      <c r="L3" s="3"/>
      <c r="M3" s="3"/>
      <c r="N3" s="3"/>
      <c r="O3" s="4"/>
    </row>
    <row r="4" spans="1:15" ht="13" x14ac:dyDescent="0.15">
      <c r="A4" s="1"/>
      <c r="B4" s="31" t="s">
        <v>0</v>
      </c>
      <c r="C4" s="26"/>
      <c r="D4" s="26"/>
      <c r="E4" s="26"/>
      <c r="F4" s="26"/>
      <c r="G4" s="26"/>
      <c r="H4" s="26"/>
      <c r="I4" s="27"/>
      <c r="J4" s="5"/>
      <c r="K4" s="5"/>
      <c r="L4" s="5"/>
      <c r="M4" s="5"/>
      <c r="N4" s="5"/>
      <c r="O4" s="4"/>
    </row>
    <row r="5" spans="1:15" ht="20" customHeight="1" x14ac:dyDescent="0.15">
      <c r="A5" s="1"/>
      <c r="B5" s="6"/>
      <c r="C5" s="6"/>
      <c r="D5" s="6"/>
      <c r="E5" s="7"/>
      <c r="F5" s="8"/>
      <c r="G5" s="8"/>
      <c r="H5" s="8"/>
      <c r="I5" s="9"/>
      <c r="J5" s="9"/>
      <c r="K5" s="9"/>
      <c r="L5" s="9"/>
      <c r="M5" s="9"/>
      <c r="N5" s="9"/>
      <c r="O5" s="4"/>
    </row>
    <row r="6" spans="1:15" ht="18" x14ac:dyDescent="0.15">
      <c r="A6" s="32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7"/>
    </row>
    <row r="7" spans="1:15" ht="30" customHeight="1" x14ac:dyDescent="0.2">
      <c r="A7" s="10"/>
      <c r="B7" s="33" t="s">
        <v>2</v>
      </c>
      <c r="C7" s="26"/>
      <c r="D7" s="26"/>
      <c r="E7" s="27"/>
      <c r="F7" s="34" t="s">
        <v>51</v>
      </c>
      <c r="G7" s="26"/>
      <c r="H7" s="26"/>
      <c r="I7" s="27"/>
      <c r="J7" s="11"/>
      <c r="K7" s="11"/>
      <c r="L7" s="11"/>
      <c r="M7" s="11"/>
      <c r="N7" s="11"/>
      <c r="O7" s="12"/>
    </row>
    <row r="8" spans="1:15" ht="30" customHeight="1" x14ac:dyDescent="0.2">
      <c r="A8" s="10"/>
      <c r="B8" s="33" t="s">
        <v>3</v>
      </c>
      <c r="C8" s="26"/>
      <c r="D8" s="26"/>
      <c r="E8" s="27"/>
      <c r="F8" s="35"/>
      <c r="G8" s="26"/>
      <c r="H8" s="26"/>
      <c r="I8" s="27"/>
      <c r="J8" s="11"/>
      <c r="K8" s="11"/>
      <c r="L8" s="11"/>
      <c r="M8" s="11"/>
      <c r="N8" s="11"/>
      <c r="O8" s="12"/>
    </row>
    <row r="9" spans="1:15" ht="30" customHeight="1" x14ac:dyDescent="0.2">
      <c r="A9" s="10"/>
      <c r="B9" s="33" t="s">
        <v>4</v>
      </c>
      <c r="C9" s="26"/>
      <c r="D9" s="26"/>
      <c r="E9" s="27"/>
      <c r="F9" s="34"/>
      <c r="G9" s="26"/>
      <c r="H9" s="26"/>
      <c r="I9" s="27"/>
      <c r="J9" s="11"/>
      <c r="K9" s="11"/>
      <c r="L9" s="11"/>
      <c r="M9" s="11"/>
      <c r="N9" s="11"/>
      <c r="O9" s="12"/>
    </row>
    <row r="10" spans="1:15" ht="30" customHeight="1" x14ac:dyDescent="0.2">
      <c r="A10" s="10"/>
      <c r="B10" s="33" t="s">
        <v>5</v>
      </c>
      <c r="C10" s="26"/>
      <c r="D10" s="26"/>
      <c r="E10" s="27"/>
      <c r="F10" s="36">
        <v>11</v>
      </c>
      <c r="G10" s="26"/>
      <c r="H10" s="26"/>
      <c r="I10" s="27"/>
      <c r="J10" s="11"/>
      <c r="K10" s="11"/>
      <c r="L10" s="11"/>
      <c r="M10" s="11"/>
      <c r="N10" s="11"/>
      <c r="O10" s="12"/>
    </row>
    <row r="11" spans="1:15" ht="30" customHeight="1" x14ac:dyDescent="0.2">
      <c r="A11" s="13"/>
      <c r="B11" s="37" t="s">
        <v>6</v>
      </c>
      <c r="C11" s="26"/>
      <c r="D11" s="26"/>
      <c r="E11" s="27"/>
      <c r="F11" s="34"/>
      <c r="G11" s="26"/>
      <c r="H11" s="26"/>
      <c r="I11" s="27"/>
      <c r="J11" s="11"/>
      <c r="K11" s="11"/>
      <c r="L11" s="11"/>
      <c r="M11" s="11"/>
      <c r="N11" s="11"/>
      <c r="O11" s="12"/>
    </row>
    <row r="12" spans="1:15" ht="13" x14ac:dyDescent="0.15">
      <c r="A12" s="4"/>
      <c r="B12" s="14"/>
      <c r="C12" s="14"/>
      <c r="D12" s="14"/>
      <c r="E12" s="14"/>
      <c r="F12" s="14"/>
      <c r="G12" s="11"/>
      <c r="H12" s="11"/>
      <c r="I12" s="11"/>
      <c r="J12" s="11"/>
      <c r="K12" s="11"/>
      <c r="L12" s="11"/>
      <c r="M12" s="11"/>
      <c r="N12" s="11"/>
      <c r="O12" s="4"/>
    </row>
    <row r="13" spans="1:15" ht="18" x14ac:dyDescent="0.15">
      <c r="A13" s="4"/>
      <c r="B13" s="38" t="s">
        <v>7</v>
      </c>
      <c r="C13" s="26"/>
      <c r="D13" s="26"/>
      <c r="E13" s="26"/>
      <c r="F13" s="27"/>
      <c r="G13" s="14"/>
      <c r="H13" s="38" t="s">
        <v>8</v>
      </c>
      <c r="I13" s="27"/>
      <c r="J13" s="11"/>
      <c r="K13" s="11"/>
      <c r="L13" s="11"/>
      <c r="M13" s="11"/>
      <c r="N13" s="11"/>
      <c r="O13" s="4"/>
    </row>
    <row r="14" spans="1:15" ht="30" customHeight="1" x14ac:dyDescent="0.15">
      <c r="A14" s="4"/>
      <c r="B14" s="15" t="s">
        <v>9</v>
      </c>
      <c r="C14" s="15" t="s">
        <v>10</v>
      </c>
      <c r="D14" s="15" t="s">
        <v>11</v>
      </c>
      <c r="E14" s="15" t="s">
        <v>12</v>
      </c>
      <c r="F14" s="15" t="s">
        <v>13</v>
      </c>
      <c r="G14" s="14"/>
      <c r="H14" s="15" t="s">
        <v>14</v>
      </c>
      <c r="I14" s="15" t="s">
        <v>15</v>
      </c>
      <c r="J14" s="11"/>
      <c r="K14" s="11"/>
      <c r="L14" s="11"/>
      <c r="M14" s="11"/>
      <c r="N14" s="11"/>
      <c r="O14" s="4"/>
    </row>
    <row r="15" spans="1:15" ht="30" customHeight="1" x14ac:dyDescent="0.15">
      <c r="A15" s="4"/>
      <c r="B15" s="16" t="s">
        <v>16</v>
      </c>
      <c r="C15" s="16" t="s">
        <v>16</v>
      </c>
      <c r="D15" s="16" t="s">
        <v>16</v>
      </c>
      <c r="E15" s="16" t="s">
        <v>16</v>
      </c>
      <c r="F15" s="16" t="s">
        <v>16</v>
      </c>
      <c r="G15" s="14"/>
      <c r="H15" s="17" t="s">
        <v>17</v>
      </c>
      <c r="I15" s="16">
        <v>3</v>
      </c>
      <c r="J15" s="11"/>
      <c r="K15" s="11"/>
      <c r="L15" s="11"/>
      <c r="M15" s="11"/>
      <c r="N15" s="11"/>
      <c r="O15" s="4"/>
    </row>
    <row r="16" spans="1:15" ht="30" customHeight="1" x14ac:dyDescent="0.15">
      <c r="A16" s="4"/>
      <c r="B16" s="15" t="s">
        <v>18</v>
      </c>
      <c r="C16" s="15" t="s">
        <v>19</v>
      </c>
      <c r="D16" s="15" t="s">
        <v>20</v>
      </c>
      <c r="E16" s="15" t="s">
        <v>21</v>
      </c>
      <c r="F16" s="15" t="s">
        <v>22</v>
      </c>
      <c r="G16" s="14"/>
      <c r="H16" s="11" t="s">
        <v>23</v>
      </c>
      <c r="I16" s="16">
        <v>0</v>
      </c>
      <c r="J16" s="11"/>
      <c r="K16" s="11"/>
      <c r="L16" s="11"/>
      <c r="M16" s="11"/>
      <c r="N16" s="11"/>
      <c r="O16" s="4"/>
    </row>
    <row r="17" spans="1:15" ht="30" customHeight="1" x14ac:dyDescent="0.15">
      <c r="A17" s="4"/>
      <c r="B17" s="16" t="s">
        <v>16</v>
      </c>
      <c r="C17" s="16" t="s">
        <v>16</v>
      </c>
      <c r="D17" s="16" t="s">
        <v>16</v>
      </c>
      <c r="E17" s="16" t="s">
        <v>16</v>
      </c>
      <c r="F17" s="16" t="s">
        <v>16</v>
      </c>
      <c r="G17" s="14"/>
      <c r="H17" s="11"/>
      <c r="I17" s="18" t="s">
        <v>24</v>
      </c>
      <c r="J17" s="11"/>
      <c r="K17" s="11"/>
      <c r="L17" s="11"/>
      <c r="M17" s="11"/>
      <c r="N17" s="11"/>
      <c r="O17" s="4"/>
    </row>
    <row r="18" spans="1:15" ht="30" customHeight="1" x14ac:dyDescent="0.15">
      <c r="A18" s="4"/>
      <c r="B18" s="15" t="s">
        <v>25</v>
      </c>
      <c r="C18" s="15" t="s">
        <v>50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4"/>
    </row>
    <row r="19" spans="1:15" ht="30" customHeight="1" x14ac:dyDescent="0.15">
      <c r="A19" s="4"/>
      <c r="B19" s="16" t="s">
        <v>16</v>
      </c>
      <c r="C19" s="16" t="s">
        <v>50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4"/>
    </row>
    <row r="20" spans="1:15" ht="13" x14ac:dyDescent="0.15">
      <c r="A20" s="4"/>
      <c r="B20" s="4"/>
      <c r="C20" s="4"/>
      <c r="D20" s="4"/>
      <c r="E20" s="4"/>
      <c r="F20" s="4"/>
      <c r="G20" s="3"/>
      <c r="H20" s="3"/>
      <c r="I20" s="3"/>
      <c r="J20" s="3"/>
      <c r="K20" s="3"/>
      <c r="L20" s="3"/>
      <c r="M20" s="3"/>
      <c r="N20" s="3"/>
      <c r="O20" s="4"/>
    </row>
    <row r="21" spans="1:15" ht="41.25" customHeight="1" x14ac:dyDescent="0.15">
      <c r="A21" s="4"/>
      <c r="B21" s="4"/>
      <c r="C21" s="39" t="s">
        <v>26</v>
      </c>
      <c r="D21" s="26"/>
      <c r="E21" s="26"/>
      <c r="F21" s="26"/>
      <c r="G21" s="26"/>
      <c r="H21" s="27"/>
      <c r="I21" s="4"/>
      <c r="J21" s="4"/>
      <c r="K21" s="4"/>
      <c r="L21" s="4"/>
      <c r="M21" s="4"/>
      <c r="N21" s="4"/>
      <c r="O21" s="4"/>
    </row>
    <row r="22" spans="1:15" ht="16" x14ac:dyDescent="0.2">
      <c r="A22" s="4"/>
      <c r="B22" s="4"/>
      <c r="C22" s="19" t="s">
        <v>27</v>
      </c>
      <c r="D22" s="19" t="s">
        <v>28</v>
      </c>
      <c r="E22" s="19" t="s">
        <v>29</v>
      </c>
      <c r="F22" s="19" t="s">
        <v>23</v>
      </c>
      <c r="G22" s="19" t="s">
        <v>30</v>
      </c>
      <c r="H22" s="19" t="s">
        <v>31</v>
      </c>
      <c r="I22" s="4"/>
      <c r="J22" s="4"/>
      <c r="K22" s="4"/>
      <c r="L22" s="4"/>
      <c r="M22" s="4"/>
      <c r="N22" s="4"/>
      <c r="O22" s="4"/>
    </row>
    <row r="23" spans="1:15" ht="13" x14ac:dyDescent="0.15">
      <c r="A23" s="4"/>
      <c r="B23" s="4"/>
      <c r="C23" s="20">
        <f>RANK(H23, H$23:H$33, 0)</f>
        <v>1</v>
      </c>
      <c r="D23" s="20" t="str">
        <f>B15</f>
        <v>NAME</v>
      </c>
      <c r="E23" s="20">
        <f>COUNTIF($K$38:$K$113, D23)</f>
        <v>0</v>
      </c>
      <c r="F23" s="20">
        <f>COUNTIF($M$38:$M$113, D23)</f>
        <v>0</v>
      </c>
      <c r="G23" s="20">
        <f>SUMPRODUCT(($K$38:$K$113&lt;&gt;"") * (($B$38:$B$113=D23) + ($D$38:$D$113=D23)))</f>
        <v>0</v>
      </c>
      <c r="H23" s="20">
        <f t="shared" ref="H23:H33" si="0">(E23*$I$15)+(F23*$I$16)</f>
        <v>0</v>
      </c>
      <c r="I23" s="4"/>
      <c r="J23" s="4"/>
      <c r="K23" s="4"/>
      <c r="L23" s="4"/>
      <c r="M23" s="4"/>
      <c r="N23" s="4"/>
      <c r="O23" s="4"/>
    </row>
    <row r="24" spans="1:15" ht="13" x14ac:dyDescent="0.15">
      <c r="A24" s="4"/>
      <c r="B24" s="4"/>
      <c r="C24" s="20">
        <f>RANK(H24, H$23:H$33, 0)</f>
        <v>1</v>
      </c>
      <c r="D24" s="20" t="str">
        <f>C15</f>
        <v>NAME</v>
      </c>
      <c r="E24" s="20">
        <f>COUNTIF($K$38:$K$113, D24)</f>
        <v>0</v>
      </c>
      <c r="F24" s="20">
        <f>COUNTIF($M$38:$M$113, D24)</f>
        <v>0</v>
      </c>
      <c r="G24" s="20">
        <f>SUMPRODUCT(($K$38:$K$113&lt;&gt;"") * (($B$38:$B$113=D24) + ($D$38:$D$113=D24)))</f>
        <v>0</v>
      </c>
      <c r="H24" s="20">
        <f t="shared" si="0"/>
        <v>0</v>
      </c>
      <c r="I24" s="4"/>
      <c r="J24" s="4"/>
      <c r="K24" s="4"/>
      <c r="L24" s="4"/>
      <c r="M24" s="4"/>
      <c r="N24" s="4"/>
      <c r="O24" s="4"/>
    </row>
    <row r="25" spans="1:15" ht="13" x14ac:dyDescent="0.15">
      <c r="A25" s="4"/>
      <c r="B25" s="4"/>
      <c r="C25" s="20">
        <f>RANK(H25, H$23:H$33, 0)</f>
        <v>1</v>
      </c>
      <c r="D25" s="20" t="str">
        <f>D15</f>
        <v>NAME</v>
      </c>
      <c r="E25" s="20">
        <f>COUNTIF($K$38:$K$113, D25)</f>
        <v>0</v>
      </c>
      <c r="F25" s="20">
        <f>COUNTIF($M$38:$M$113, D25)</f>
        <v>0</v>
      </c>
      <c r="G25" s="20">
        <f>SUMPRODUCT(($K$38:$K$113&lt;&gt;"") * (($B$38:$B$113=D25) + ($D$38:$D$113=D25)))</f>
        <v>0</v>
      </c>
      <c r="H25" s="20">
        <f t="shared" si="0"/>
        <v>0</v>
      </c>
      <c r="I25" s="4"/>
      <c r="J25" s="4"/>
      <c r="K25" s="4"/>
      <c r="L25" s="4"/>
      <c r="M25" s="4"/>
      <c r="N25" s="4"/>
      <c r="O25" s="4"/>
    </row>
    <row r="26" spans="1:15" ht="13" x14ac:dyDescent="0.15">
      <c r="A26" s="4"/>
      <c r="B26" s="4"/>
      <c r="C26" s="20">
        <f>RANK(H26, H$23:H$33, 0)</f>
        <v>1</v>
      </c>
      <c r="D26" s="20" t="str">
        <f>E15</f>
        <v>NAME</v>
      </c>
      <c r="E26" s="20">
        <f>COUNTIF($K$38:$K$113, D26)</f>
        <v>0</v>
      </c>
      <c r="F26" s="20">
        <f>COUNTIF($M$38:$M$113, D26)</f>
        <v>0</v>
      </c>
      <c r="G26" s="20">
        <f>SUMPRODUCT(($K$38:$K$113&lt;&gt;"") * (($B$38:$B$113=D26) + ($D$38:$D$113=D26)))</f>
        <v>0</v>
      </c>
      <c r="H26" s="20">
        <f t="shared" si="0"/>
        <v>0</v>
      </c>
      <c r="I26" s="4"/>
      <c r="J26" s="4"/>
      <c r="K26" s="4"/>
      <c r="L26" s="4"/>
      <c r="M26" s="4"/>
      <c r="N26" s="4"/>
      <c r="O26" s="4"/>
    </row>
    <row r="27" spans="1:15" ht="13" x14ac:dyDescent="0.15">
      <c r="A27" s="4"/>
      <c r="B27" s="4"/>
      <c r="C27" s="20">
        <f>RANK(H27, H$23:H$33, 0)</f>
        <v>1</v>
      </c>
      <c r="D27" s="20" t="str">
        <f>F15</f>
        <v>NAME</v>
      </c>
      <c r="E27" s="20">
        <f>COUNTIF($K$38:$K$113, D27)</f>
        <v>0</v>
      </c>
      <c r="F27" s="20">
        <f>COUNTIF($M$38:$M$113, D27)</f>
        <v>0</v>
      </c>
      <c r="G27" s="20">
        <f>SUMPRODUCT(($K$38:$K$113&lt;&gt;"") * (($B$38:$B$113=D27) + ($D$38:$D$113=D27)))</f>
        <v>0</v>
      </c>
      <c r="H27" s="20">
        <f t="shared" si="0"/>
        <v>0</v>
      </c>
      <c r="I27" s="4"/>
      <c r="J27" s="4"/>
      <c r="K27" s="4"/>
      <c r="L27" s="4"/>
      <c r="M27" s="4"/>
      <c r="N27" s="4"/>
      <c r="O27" s="4"/>
    </row>
    <row r="28" spans="1:15" ht="13" x14ac:dyDescent="0.15">
      <c r="A28" s="4"/>
      <c r="B28" s="4"/>
      <c r="C28" s="20">
        <f>RANK(H28, H$23:H$33, 0)</f>
        <v>1</v>
      </c>
      <c r="D28" s="20" t="str">
        <f>B17</f>
        <v>NAME</v>
      </c>
      <c r="E28" s="20">
        <f>COUNTIF($K$38:$K$113, D28)</f>
        <v>0</v>
      </c>
      <c r="F28" s="20">
        <f>COUNTIF($M$38:$M$113, D28)</f>
        <v>0</v>
      </c>
      <c r="G28" s="20">
        <f>SUMPRODUCT(($K$38:$K$113&lt;&gt;"") * (($B$38:$B$113=D28) + ($D$38:$D$113=D28)))</f>
        <v>0</v>
      </c>
      <c r="H28" s="20">
        <f t="shared" si="0"/>
        <v>0</v>
      </c>
      <c r="I28" s="4"/>
      <c r="J28" s="4"/>
      <c r="K28" s="4"/>
      <c r="L28" s="4"/>
      <c r="M28" s="4"/>
      <c r="N28" s="4"/>
      <c r="O28" s="4"/>
    </row>
    <row r="29" spans="1:15" ht="13" x14ac:dyDescent="0.15">
      <c r="A29" s="4"/>
      <c r="B29" s="4"/>
      <c r="C29" s="20">
        <f>RANK(H29, H$23:H$33, 0)</f>
        <v>1</v>
      </c>
      <c r="D29" s="20" t="str">
        <f>C17</f>
        <v>NAME</v>
      </c>
      <c r="E29" s="20">
        <f>COUNTIF($K$38:$K$113, D29)</f>
        <v>0</v>
      </c>
      <c r="F29" s="20">
        <f>COUNTIF($M$38:$M$113, D29)</f>
        <v>0</v>
      </c>
      <c r="G29" s="20">
        <f>SUMPRODUCT(($K$38:$K$113&lt;&gt;"") * (($B$38:$B$113=D29) + ($D$38:$D$113=D29)))</f>
        <v>0</v>
      </c>
      <c r="H29" s="20">
        <f t="shared" si="0"/>
        <v>0</v>
      </c>
      <c r="I29" s="4"/>
      <c r="J29" s="4"/>
      <c r="K29" s="4"/>
      <c r="L29" s="4"/>
      <c r="M29" s="4"/>
      <c r="N29" s="4"/>
      <c r="O29" s="4"/>
    </row>
    <row r="30" spans="1:15" ht="13" x14ac:dyDescent="0.15">
      <c r="A30" s="4"/>
      <c r="B30" s="4"/>
      <c r="C30" s="20">
        <f>RANK(H30, H$23:H$33, 0)</f>
        <v>1</v>
      </c>
      <c r="D30" s="20" t="str">
        <f>D17</f>
        <v>NAME</v>
      </c>
      <c r="E30" s="20">
        <f>COUNTIF($K$38:$K$113, D30)</f>
        <v>0</v>
      </c>
      <c r="F30" s="20">
        <f>COUNTIF($M$38:$M$113, D30)</f>
        <v>0</v>
      </c>
      <c r="G30" s="20">
        <f>SUMPRODUCT(($K$38:$K$113&lt;&gt;"") * (($B$38:$B$113=D30) + ($D$38:$D$113=D30)))</f>
        <v>0</v>
      </c>
      <c r="H30" s="20">
        <f t="shared" si="0"/>
        <v>0</v>
      </c>
      <c r="I30" s="4"/>
      <c r="J30" s="4"/>
      <c r="K30" s="4"/>
      <c r="L30" s="4"/>
      <c r="M30" s="4"/>
      <c r="N30" s="4"/>
      <c r="O30" s="4"/>
    </row>
    <row r="31" spans="1:15" ht="13" x14ac:dyDescent="0.15">
      <c r="A31" s="4"/>
      <c r="B31" s="4"/>
      <c r="C31" s="20">
        <f>RANK(H31, H$23:H$33, 0)</f>
        <v>1</v>
      </c>
      <c r="D31" s="20" t="str">
        <f>E17</f>
        <v>NAME</v>
      </c>
      <c r="E31" s="20">
        <f>COUNTIF($K$38:$K$113, D31)</f>
        <v>0</v>
      </c>
      <c r="F31" s="20">
        <f>COUNTIF($M$38:$M$113, D31)</f>
        <v>0</v>
      </c>
      <c r="G31" s="20">
        <f>SUMPRODUCT(($K$38:$K$113&lt;&gt;"") * (($B$38:$B$113=D31) + ($D$38:$D$113=D31)))</f>
        <v>0</v>
      </c>
      <c r="H31" s="20">
        <f t="shared" si="0"/>
        <v>0</v>
      </c>
      <c r="I31" s="4"/>
      <c r="J31" s="4"/>
      <c r="K31" s="4"/>
      <c r="L31" s="4"/>
      <c r="M31" s="4"/>
      <c r="N31" s="4"/>
      <c r="O31" s="4"/>
    </row>
    <row r="32" spans="1:15" ht="13" x14ac:dyDescent="0.15">
      <c r="A32" s="4"/>
      <c r="B32" s="4"/>
      <c r="C32" s="20">
        <f>RANK(H32, H$23:H$33, 0)</f>
        <v>1</v>
      </c>
      <c r="D32" s="20" t="str">
        <f>F17</f>
        <v>NAME</v>
      </c>
      <c r="E32" s="20">
        <f>COUNTIF($K$38:$K$113, D32)</f>
        <v>0</v>
      </c>
      <c r="F32" s="20">
        <f>COUNTIF($M$38:$M$113, D32)</f>
        <v>0</v>
      </c>
      <c r="G32" s="20">
        <f>SUMPRODUCT(($K$38:$K$113&lt;&gt;"") * (($B$38:$B$113=D32) + ($D$38:$D$113=D32)))</f>
        <v>0</v>
      </c>
      <c r="H32" s="20">
        <f t="shared" si="0"/>
        <v>0</v>
      </c>
      <c r="I32" s="4"/>
      <c r="J32" s="4"/>
      <c r="K32" s="4"/>
      <c r="L32" s="4"/>
      <c r="M32" s="4"/>
      <c r="N32" s="4"/>
      <c r="O32" s="4"/>
    </row>
    <row r="33" spans="1:15" ht="13" x14ac:dyDescent="0.15">
      <c r="A33" s="4"/>
      <c r="B33" s="4"/>
      <c r="C33" s="20">
        <f>RANK(H33, H$23:H$33, 0)</f>
        <v>1</v>
      </c>
      <c r="D33" s="3" t="str">
        <f>B19</f>
        <v>NAME</v>
      </c>
      <c r="E33" s="20">
        <f>COUNTIF($K$38:$K$113, D33)</f>
        <v>0</v>
      </c>
      <c r="F33" s="20">
        <f>COUNTIF($M$38:$M$113, D33)</f>
        <v>0</v>
      </c>
      <c r="G33" s="20">
        <f>SUMPRODUCT(($K$38:$K$113&lt;&gt;"") * (($B$38:$B$113=D33) + ($D$38:$D$113=D33)))</f>
        <v>0</v>
      </c>
      <c r="H33" s="20">
        <f t="shared" si="0"/>
        <v>0</v>
      </c>
      <c r="I33" s="3"/>
      <c r="J33" s="3"/>
      <c r="K33" s="3"/>
      <c r="L33" s="3"/>
      <c r="M33" s="3"/>
      <c r="N33" s="3"/>
      <c r="O33" s="4"/>
    </row>
    <row r="34" spans="1:15" ht="13" x14ac:dyDescent="0.15">
      <c r="A34" s="4"/>
      <c r="B34" s="4"/>
      <c r="C34" s="4"/>
      <c r="D34" s="4"/>
      <c r="E34" s="4"/>
      <c r="F34" s="4"/>
      <c r="G34" s="3"/>
      <c r="H34" s="3"/>
      <c r="I34" s="3"/>
      <c r="J34" s="3"/>
      <c r="K34" s="3"/>
      <c r="L34" s="3"/>
      <c r="M34" s="3"/>
      <c r="N34" s="3"/>
      <c r="O34" s="4"/>
    </row>
    <row r="35" spans="1:15" ht="18" x14ac:dyDescent="0.2">
      <c r="A35" s="40" t="s">
        <v>32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/>
    </row>
    <row r="36" spans="1:15" ht="13" x14ac:dyDescent="0.15">
      <c r="A36" s="4"/>
      <c r="B36" s="4"/>
      <c r="C36" s="4"/>
      <c r="D36" s="4"/>
      <c r="E36" s="4"/>
      <c r="F36" s="4"/>
      <c r="G36" s="3"/>
      <c r="H36" s="3"/>
      <c r="I36" s="3"/>
      <c r="J36" s="3"/>
      <c r="K36" s="3"/>
      <c r="L36" s="3"/>
      <c r="M36" s="3"/>
      <c r="N36" s="3"/>
      <c r="O36" s="4"/>
    </row>
    <row r="37" spans="1:15" ht="16" x14ac:dyDescent="0.2">
      <c r="A37" s="21"/>
      <c r="B37" s="25" t="s">
        <v>33</v>
      </c>
      <c r="C37" s="26"/>
      <c r="D37" s="27"/>
      <c r="E37" s="28" t="s">
        <v>34</v>
      </c>
      <c r="F37" s="27"/>
      <c r="G37" s="28" t="s">
        <v>35</v>
      </c>
      <c r="H37" s="27"/>
      <c r="I37" s="28" t="s">
        <v>36</v>
      </c>
      <c r="J37" s="27"/>
      <c r="K37" s="19" t="s">
        <v>17</v>
      </c>
      <c r="L37" s="19" t="s">
        <v>37</v>
      </c>
      <c r="M37" s="19" t="s">
        <v>38</v>
      </c>
      <c r="N37" s="19" t="s">
        <v>37</v>
      </c>
      <c r="O37" s="4"/>
    </row>
    <row r="38" spans="1:15" ht="13" x14ac:dyDescent="0.15">
      <c r="A38" s="21"/>
      <c r="B38" s="22" t="str">
        <f>$B$15</f>
        <v>NAME</v>
      </c>
      <c r="C38" s="22" t="s">
        <v>39</v>
      </c>
      <c r="D38" s="22" t="str">
        <f>$C$19</f>
        <v>BYE</v>
      </c>
      <c r="E38" s="23"/>
      <c r="F38" s="23"/>
      <c r="G38" s="23"/>
      <c r="H38" s="23"/>
      <c r="I38" s="23"/>
      <c r="J38" s="23"/>
      <c r="K38" s="20" t="str">
        <f t="shared" ref="K38:K43" si="1">IF(
  MAX(
    IF(E38&gt;F38,1,0) + IF(G38&gt;H38,1,0) + IF(I38&gt;J38,1,0),
    IF(E38&lt;F38,1,0) + IF(G38&lt;H38,1,0) + IF(I38&lt;J38,1,0)
  ) &lt; 2,
  "",
  IF(
    (IF(E38&gt;F38,1,0) + IF(G38&gt;H38,1,0) + IF(I38&gt;J38,1,0)) &gt;
    (IF(E38&lt;F38,1,0) + IF(G38&lt;H38,1,0) + IF(I38&lt;J38,1,0)),
    B38,#REF!
  )
)</f>
        <v/>
      </c>
      <c r="L38" s="20" t="str">
        <f t="shared" ref="L38:L43" si="2">IF(K38&lt;&gt;"", $I$15, "")</f>
        <v/>
      </c>
      <c r="M38" s="20" t="str">
        <f t="shared" ref="M38:M43" si="3">IF(K38=B38, D38, IF(K38=D38, B38, ""))</f>
        <v/>
      </c>
      <c r="N38" s="20" t="str">
        <f t="shared" ref="N38:N43" si="4">IF(M38&lt;&gt;"", $I$16, "")</f>
        <v/>
      </c>
      <c r="O38" s="4"/>
    </row>
    <row r="39" spans="1:15" ht="13" x14ac:dyDescent="0.15">
      <c r="A39" s="21"/>
      <c r="B39" s="22" t="str">
        <f>$C$15</f>
        <v>NAME</v>
      </c>
      <c r="C39" s="22" t="s">
        <v>39</v>
      </c>
      <c r="D39" s="22" t="str">
        <f>$B$19</f>
        <v>NAME</v>
      </c>
      <c r="E39" s="23"/>
      <c r="F39" s="23"/>
      <c r="G39" s="23"/>
      <c r="H39" s="23"/>
      <c r="I39" s="23"/>
      <c r="J39" s="23"/>
      <c r="K39" s="20" t="str">
        <f t="shared" si="1"/>
        <v/>
      </c>
      <c r="L39" s="20" t="str">
        <f t="shared" si="2"/>
        <v/>
      </c>
      <c r="M39" s="20" t="str">
        <f t="shared" si="3"/>
        <v/>
      </c>
      <c r="N39" s="20" t="str">
        <f t="shared" si="4"/>
        <v/>
      </c>
      <c r="O39" s="4"/>
    </row>
    <row r="40" spans="1:15" ht="13" x14ac:dyDescent="0.15">
      <c r="A40" s="21"/>
      <c r="B40" s="22" t="str">
        <f>$D$15</f>
        <v>NAME</v>
      </c>
      <c r="C40" s="22" t="s">
        <v>39</v>
      </c>
      <c r="D40" s="22" t="str">
        <f>$F$17</f>
        <v>NAME</v>
      </c>
      <c r="E40" s="23"/>
      <c r="F40" s="23"/>
      <c r="G40" s="23"/>
      <c r="H40" s="23"/>
      <c r="I40" s="23"/>
      <c r="J40" s="23"/>
      <c r="K40" s="20" t="str">
        <f t="shared" si="1"/>
        <v/>
      </c>
      <c r="L40" s="20" t="str">
        <f t="shared" si="2"/>
        <v/>
      </c>
      <c r="M40" s="20" t="str">
        <f t="shared" si="3"/>
        <v/>
      </c>
      <c r="N40" s="20" t="str">
        <f t="shared" si="4"/>
        <v/>
      </c>
      <c r="O40" s="4"/>
    </row>
    <row r="41" spans="1:15" ht="13" x14ac:dyDescent="0.15">
      <c r="A41" s="21"/>
      <c r="B41" s="22" t="str">
        <f>$E$15</f>
        <v>NAME</v>
      </c>
      <c r="C41" s="22" t="s">
        <v>39</v>
      </c>
      <c r="D41" s="22" t="str">
        <f>$E$17</f>
        <v>NAME</v>
      </c>
      <c r="E41" s="23"/>
      <c r="F41" s="23"/>
      <c r="G41" s="23"/>
      <c r="H41" s="23"/>
      <c r="I41" s="23"/>
      <c r="J41" s="23"/>
      <c r="K41" s="20" t="str">
        <f t="shared" si="1"/>
        <v/>
      </c>
      <c r="L41" s="20" t="str">
        <f t="shared" si="2"/>
        <v/>
      </c>
      <c r="M41" s="20" t="str">
        <f t="shared" si="3"/>
        <v/>
      </c>
      <c r="N41" s="20" t="str">
        <f t="shared" si="4"/>
        <v/>
      </c>
      <c r="O41" s="4"/>
    </row>
    <row r="42" spans="1:15" ht="13" x14ac:dyDescent="0.15">
      <c r="A42" s="21"/>
      <c r="B42" s="22" t="str">
        <f>$F$15</f>
        <v>NAME</v>
      </c>
      <c r="C42" s="22" t="s">
        <v>39</v>
      </c>
      <c r="D42" s="22" t="str">
        <f>$D$17</f>
        <v>NAME</v>
      </c>
      <c r="E42" s="23"/>
      <c r="F42" s="23"/>
      <c r="G42" s="23"/>
      <c r="H42" s="23"/>
      <c r="I42" s="23"/>
      <c r="J42" s="23"/>
      <c r="K42" s="20" t="str">
        <f t="shared" si="1"/>
        <v/>
      </c>
      <c r="L42" s="20" t="str">
        <f t="shared" si="2"/>
        <v/>
      </c>
      <c r="M42" s="20" t="str">
        <f t="shared" si="3"/>
        <v/>
      </c>
      <c r="N42" s="20" t="str">
        <f t="shared" si="4"/>
        <v/>
      </c>
      <c r="O42" s="4"/>
    </row>
    <row r="43" spans="1:15" ht="13" x14ac:dyDescent="0.15">
      <c r="A43" s="21"/>
      <c r="B43" s="22" t="str">
        <f>$B$17</f>
        <v>NAME</v>
      </c>
      <c r="C43" s="22" t="s">
        <v>39</v>
      </c>
      <c r="D43" s="22" t="str">
        <f>$C$17</f>
        <v>NAME</v>
      </c>
      <c r="E43" s="23"/>
      <c r="F43" s="23"/>
      <c r="G43" s="23"/>
      <c r="H43" s="23"/>
      <c r="I43" s="23"/>
      <c r="J43" s="23"/>
      <c r="K43" s="20" t="str">
        <f t="shared" si="1"/>
        <v/>
      </c>
      <c r="L43" s="20" t="str">
        <f t="shared" si="2"/>
        <v/>
      </c>
      <c r="M43" s="20" t="str">
        <f t="shared" si="3"/>
        <v/>
      </c>
      <c r="N43" s="20" t="str">
        <f t="shared" si="4"/>
        <v/>
      </c>
      <c r="O43" s="4"/>
    </row>
    <row r="44" spans="1:15" ht="16" x14ac:dyDescent="0.2">
      <c r="A44" s="21"/>
      <c r="B44" s="25" t="s">
        <v>40</v>
      </c>
      <c r="C44" s="26"/>
      <c r="D44" s="27"/>
      <c r="E44" s="28" t="s">
        <v>34</v>
      </c>
      <c r="F44" s="27"/>
      <c r="G44" s="28" t="s">
        <v>35</v>
      </c>
      <c r="H44" s="27"/>
      <c r="I44" s="28" t="s">
        <v>36</v>
      </c>
      <c r="J44" s="27"/>
      <c r="K44" s="19" t="s">
        <v>17</v>
      </c>
      <c r="L44" s="19" t="s">
        <v>37</v>
      </c>
      <c r="M44" s="19" t="s">
        <v>38</v>
      </c>
      <c r="N44" s="19" t="s">
        <v>37</v>
      </c>
      <c r="O44" s="4"/>
    </row>
    <row r="45" spans="1:15" ht="13" x14ac:dyDescent="0.15">
      <c r="A45" s="24"/>
      <c r="B45" s="22" t="str">
        <f>$B$19</f>
        <v>NAME</v>
      </c>
      <c r="C45" s="22" t="s">
        <v>39</v>
      </c>
      <c r="D45" s="22" t="str">
        <f>$C$19</f>
        <v>BYE</v>
      </c>
      <c r="E45" s="23"/>
      <c r="F45" s="23"/>
      <c r="G45" s="23"/>
      <c r="H45" s="23"/>
      <c r="I45" s="23"/>
      <c r="J45" s="23"/>
      <c r="K45" s="20" t="str">
        <f>IF(
  MAX(
    IF(E45&gt;F45,1,0) + IF(G45&gt;H45,1,0) + IF(I45&gt;J45,1,0),
    IF(E45&lt;F45,1,0) + IF(G45&lt;H45,1,0) + IF(I45&lt;J45,1,0)
  ) &lt; 2,
  "",
  IF(
    (IF(E45&gt;F45,1,0) + IF(G45&gt;H45,1,0) + IF(I45&gt;J45,1,0)) &gt;
    (IF(E45&lt;F45,1,0) + IF(G45&lt;H45,1,0) + IF(I45&lt;J45,1,0)),
    B44,
    D44
  )
)</f>
        <v/>
      </c>
      <c r="L45" s="20" t="str">
        <f t="shared" ref="L45:L50" si="5">IF(K45&lt;&gt;"", $I$15, "")</f>
        <v/>
      </c>
      <c r="M45" s="20" t="str">
        <f t="shared" ref="M45:M50" si="6">IF(K45=B45, D45, IF(K45=D45, B45, ""))</f>
        <v/>
      </c>
      <c r="N45" s="20" t="str">
        <f t="shared" ref="N45:N50" si="7">IF(M45&lt;&gt;"", $I$16, "")</f>
        <v/>
      </c>
      <c r="O45" s="4"/>
    </row>
    <row r="46" spans="1:15" ht="13" x14ac:dyDescent="0.15">
      <c r="A46" s="24"/>
      <c r="B46" s="22" t="str">
        <f>$B$15</f>
        <v>NAME</v>
      </c>
      <c r="C46" s="22" t="s">
        <v>39</v>
      </c>
      <c r="D46" s="22" t="str">
        <f>$F$17</f>
        <v>NAME</v>
      </c>
      <c r="E46" s="23"/>
      <c r="F46" s="23"/>
      <c r="G46" s="23"/>
      <c r="H46" s="23"/>
      <c r="I46" s="23"/>
      <c r="J46" s="23"/>
      <c r="K46" s="20" t="str">
        <f t="shared" ref="K46:K50" si="8">IF(
  MAX(
    IF(E46&gt;F46,1,0) + IF(G46&gt;H46,1,0) + IF(I46&gt;J46,1,0),
    IF(E46&lt;F46,1,0) + IF(G46&lt;H46,1,0) + IF(I46&lt;J46,1,0)
  ) &lt; 2,
  "",
  IF(
    (IF(E46&gt;F46,1,0) + IF(G46&gt;H46,1,0) + IF(I46&gt;J46,1,0)) &gt;
    (IF(E46&lt;F46,1,0) + IF(G46&lt;H46,1,0) + IF(I46&lt;J46,1,0)),
    B45,#REF!
  )
)</f>
        <v/>
      </c>
      <c r="L46" s="20" t="str">
        <f t="shared" si="5"/>
        <v/>
      </c>
      <c r="M46" s="20" t="str">
        <f t="shared" si="6"/>
        <v/>
      </c>
      <c r="N46" s="20" t="str">
        <f t="shared" si="7"/>
        <v/>
      </c>
      <c r="O46" s="4"/>
    </row>
    <row r="47" spans="1:15" ht="13" x14ac:dyDescent="0.15">
      <c r="A47" s="24"/>
      <c r="B47" s="22" t="str">
        <f>$C$15</f>
        <v>NAME</v>
      </c>
      <c r="C47" s="22" t="s">
        <v>39</v>
      </c>
      <c r="D47" s="22" t="str">
        <f>$E$17</f>
        <v>NAME</v>
      </c>
      <c r="E47" s="23"/>
      <c r="F47" s="23"/>
      <c r="G47" s="23"/>
      <c r="H47" s="23"/>
      <c r="I47" s="23"/>
      <c r="J47" s="23"/>
      <c r="K47" s="20" t="str">
        <f t="shared" si="8"/>
        <v/>
      </c>
      <c r="L47" s="20" t="str">
        <f t="shared" si="5"/>
        <v/>
      </c>
      <c r="M47" s="20" t="str">
        <f t="shared" si="6"/>
        <v/>
      </c>
      <c r="N47" s="20" t="str">
        <f t="shared" si="7"/>
        <v/>
      </c>
      <c r="O47" s="4"/>
    </row>
    <row r="48" spans="1:15" ht="13" x14ac:dyDescent="0.15">
      <c r="A48" s="24"/>
      <c r="B48" s="22" t="str">
        <f>$D$15</f>
        <v>NAME</v>
      </c>
      <c r="C48" s="22" t="s">
        <v>39</v>
      </c>
      <c r="D48" s="22" t="str">
        <f>$D$17</f>
        <v>NAME</v>
      </c>
      <c r="E48" s="23"/>
      <c r="F48" s="23"/>
      <c r="G48" s="23"/>
      <c r="H48" s="23"/>
      <c r="I48" s="23"/>
      <c r="J48" s="23"/>
      <c r="K48" s="20" t="str">
        <f t="shared" si="8"/>
        <v/>
      </c>
      <c r="L48" s="20" t="str">
        <f t="shared" si="5"/>
        <v/>
      </c>
      <c r="M48" s="20" t="str">
        <f t="shared" si="6"/>
        <v/>
      </c>
      <c r="N48" s="20" t="str">
        <f t="shared" si="7"/>
        <v/>
      </c>
      <c r="O48" s="4"/>
    </row>
    <row r="49" spans="1:15" ht="13" x14ac:dyDescent="0.15">
      <c r="A49" s="24"/>
      <c r="B49" s="22" t="str">
        <f>$E$15</f>
        <v>NAME</v>
      </c>
      <c r="C49" s="22" t="s">
        <v>39</v>
      </c>
      <c r="D49" s="22" t="str">
        <f>$C$17</f>
        <v>NAME</v>
      </c>
      <c r="E49" s="23"/>
      <c r="F49" s="23"/>
      <c r="G49" s="23"/>
      <c r="H49" s="23"/>
      <c r="I49" s="23"/>
      <c r="J49" s="23"/>
      <c r="K49" s="20" t="str">
        <f t="shared" si="8"/>
        <v/>
      </c>
      <c r="L49" s="20" t="str">
        <f t="shared" si="5"/>
        <v/>
      </c>
      <c r="M49" s="20" t="str">
        <f t="shared" si="6"/>
        <v/>
      </c>
      <c r="N49" s="20" t="str">
        <f t="shared" si="7"/>
        <v/>
      </c>
      <c r="O49" s="4"/>
    </row>
    <row r="50" spans="1:15" ht="13" x14ac:dyDescent="0.15">
      <c r="A50" s="24"/>
      <c r="B50" s="22" t="str">
        <f>$F$15</f>
        <v>NAME</v>
      </c>
      <c r="C50" s="22" t="s">
        <v>39</v>
      </c>
      <c r="D50" s="22" t="str">
        <f>$B$17</f>
        <v>NAME</v>
      </c>
      <c r="E50" s="23"/>
      <c r="F50" s="23"/>
      <c r="G50" s="23"/>
      <c r="H50" s="23"/>
      <c r="I50" s="23"/>
      <c r="J50" s="23"/>
      <c r="K50" s="20" t="str">
        <f t="shared" si="8"/>
        <v/>
      </c>
      <c r="L50" s="20" t="str">
        <f t="shared" si="5"/>
        <v/>
      </c>
      <c r="M50" s="20" t="str">
        <f t="shared" si="6"/>
        <v/>
      </c>
      <c r="N50" s="20" t="str">
        <f t="shared" si="7"/>
        <v/>
      </c>
      <c r="O50" s="4"/>
    </row>
    <row r="51" spans="1:15" ht="16" x14ac:dyDescent="0.2">
      <c r="A51" s="21"/>
      <c r="B51" s="25" t="s">
        <v>41</v>
      </c>
      <c r="C51" s="26"/>
      <c r="D51" s="27"/>
      <c r="E51" s="28" t="s">
        <v>34</v>
      </c>
      <c r="F51" s="27"/>
      <c r="G51" s="28" t="s">
        <v>35</v>
      </c>
      <c r="H51" s="27"/>
      <c r="I51" s="28" t="s">
        <v>36</v>
      </c>
      <c r="J51" s="27"/>
      <c r="K51" s="19" t="s">
        <v>17</v>
      </c>
      <c r="L51" s="19" t="s">
        <v>37</v>
      </c>
      <c r="M51" s="19" t="s">
        <v>38</v>
      </c>
      <c r="N51" s="19" t="s">
        <v>37</v>
      </c>
      <c r="O51" s="4"/>
    </row>
    <row r="52" spans="1:15" ht="13" x14ac:dyDescent="0.15">
      <c r="A52" s="24"/>
      <c r="B52" s="22" t="str">
        <f>$F$17</f>
        <v>NAME</v>
      </c>
      <c r="C52" s="22" t="s">
        <v>39</v>
      </c>
      <c r="D52" s="22" t="str">
        <f>$C$19</f>
        <v>BYE</v>
      </c>
      <c r="E52" s="23"/>
      <c r="F52" s="23"/>
      <c r="G52" s="23"/>
      <c r="H52" s="23"/>
      <c r="I52" s="23"/>
      <c r="J52" s="23"/>
      <c r="K52" s="20" t="str">
        <f>IF(
  MAX(
    IF(E52&gt;F52,1,0) + IF(G52&gt;H52,1,0) + IF(I52&gt;J52,1,0),
    IF(E52&lt;F52,1,0) + IF(G52&lt;H52,1,0) + IF(I52&lt;J52,1,0)
  ) &lt; 2,
  "",
  IF(
    (IF(E52&gt;F52,1,0) + IF(G52&gt;H52,1,0) + IF(I52&gt;J52,1,0)) &gt;
    (IF(E52&lt;F52,1,0) + IF(G52&lt;H52,1,0) + IF(I52&lt;J52,1,0)),#REF!,#REF!
  )
)</f>
        <v/>
      </c>
      <c r="L52" s="20" t="str">
        <f t="shared" ref="L52:L57" si="9">IF(K52&lt;&gt;"", $I$15, "")</f>
        <v/>
      </c>
      <c r="M52" s="20" t="str">
        <f t="shared" ref="M52:M57" si="10">IF(K52=B52, D52, IF(K52=D52, B52, ""))</f>
        <v/>
      </c>
      <c r="N52" s="20" t="str">
        <f t="shared" ref="N52:N57" si="11">IF(M52&lt;&gt;"", $I$16, "")</f>
        <v/>
      </c>
      <c r="O52" s="4"/>
    </row>
    <row r="53" spans="1:15" ht="13" x14ac:dyDescent="0.15">
      <c r="A53" s="24"/>
      <c r="B53" s="22" t="str">
        <f>$B$19</f>
        <v>NAME</v>
      </c>
      <c r="C53" s="22" t="s">
        <v>39</v>
      </c>
      <c r="D53" s="22" t="str">
        <f>$E$17</f>
        <v>NAME</v>
      </c>
      <c r="E53" s="23"/>
      <c r="F53" s="23"/>
      <c r="G53" s="23"/>
      <c r="H53" s="23"/>
      <c r="I53" s="23"/>
      <c r="J53" s="23"/>
      <c r="K53" s="20" t="str">
        <f>IF(
  MAX(
    IF(E53&gt;F53,1,0) + IF(G53&gt;H53,1,0) + IF(I53&gt;J53,1,0),
    IF(E53&lt;F53,1,0) + IF(G53&lt;H53,1,0) + IF(I53&lt;J53,1,0)
  ) &lt; 2,
  "",
  IF(
    (IF(E53&gt;F53,1,0) + IF(G53&gt;H53,1,0) + IF(I53&gt;J53,1,0)) &gt;
    (IF(E53&lt;F53,1,0) + IF(G53&lt;H53,1,0) + IF(I53&lt;J53,1,0)),
    B51,
    D51
  )
)</f>
        <v/>
      </c>
      <c r="L53" s="20" t="str">
        <f t="shared" si="9"/>
        <v/>
      </c>
      <c r="M53" s="20" t="str">
        <f t="shared" si="10"/>
        <v/>
      </c>
      <c r="N53" s="20" t="str">
        <f t="shared" si="11"/>
        <v/>
      </c>
      <c r="O53" s="4"/>
    </row>
    <row r="54" spans="1:15" ht="13" x14ac:dyDescent="0.15">
      <c r="A54" s="24"/>
      <c r="B54" s="22" t="str">
        <f>$B$15</f>
        <v>NAME</v>
      </c>
      <c r="C54" s="22" t="s">
        <v>39</v>
      </c>
      <c r="D54" s="22" t="str">
        <f>$D$17</f>
        <v>NAME</v>
      </c>
      <c r="E54" s="23"/>
      <c r="F54" s="23"/>
      <c r="G54" s="23"/>
      <c r="H54" s="23"/>
      <c r="I54" s="23"/>
      <c r="J54" s="23"/>
      <c r="K54" s="20" t="str">
        <f t="shared" ref="K54:K57" si="12">IF(
  MAX(
    IF(E54&gt;F54,1,0) + IF(G54&gt;H54,1,0) + IF(I54&gt;J54,1,0),
    IF(E54&lt;F54,1,0) + IF(G54&lt;H54,1,0) + IF(I54&lt;J54,1,0)
  ) &lt; 2,
  "",
  IF(
    (IF(E54&gt;F54,1,0) + IF(G54&gt;H54,1,0) + IF(I54&gt;J54,1,0)) &gt;
    (IF(E54&lt;F54,1,0) + IF(G54&lt;H54,1,0) + IF(I54&lt;J54,1,0)),
    B52,#REF!
  )
)</f>
        <v/>
      </c>
      <c r="L54" s="20" t="str">
        <f t="shared" si="9"/>
        <v/>
      </c>
      <c r="M54" s="20" t="str">
        <f t="shared" si="10"/>
        <v/>
      </c>
      <c r="N54" s="20" t="str">
        <f t="shared" si="11"/>
        <v/>
      </c>
      <c r="O54" s="4"/>
    </row>
    <row r="55" spans="1:15" ht="13" x14ac:dyDescent="0.15">
      <c r="A55" s="24"/>
      <c r="B55" s="22" t="str">
        <f>$C$15</f>
        <v>NAME</v>
      </c>
      <c r="C55" s="22" t="s">
        <v>39</v>
      </c>
      <c r="D55" s="22" t="str">
        <f>$C$17</f>
        <v>NAME</v>
      </c>
      <c r="E55" s="23"/>
      <c r="F55" s="23"/>
      <c r="G55" s="23"/>
      <c r="H55" s="23"/>
      <c r="I55" s="23"/>
      <c r="J55" s="23"/>
      <c r="K55" s="20" t="str">
        <f t="shared" si="12"/>
        <v/>
      </c>
      <c r="L55" s="20" t="str">
        <f t="shared" si="9"/>
        <v/>
      </c>
      <c r="M55" s="20" t="str">
        <f t="shared" si="10"/>
        <v/>
      </c>
      <c r="N55" s="20" t="str">
        <f t="shared" si="11"/>
        <v/>
      </c>
      <c r="O55" s="4"/>
    </row>
    <row r="56" spans="1:15" ht="13" x14ac:dyDescent="0.15">
      <c r="A56" s="24"/>
      <c r="B56" s="22" t="str">
        <f>$D$15</f>
        <v>NAME</v>
      </c>
      <c r="C56" s="22" t="s">
        <v>39</v>
      </c>
      <c r="D56" s="22" t="str">
        <f>$B$17</f>
        <v>NAME</v>
      </c>
      <c r="E56" s="23"/>
      <c r="F56" s="23"/>
      <c r="G56" s="23"/>
      <c r="H56" s="23"/>
      <c r="I56" s="23"/>
      <c r="J56" s="23"/>
      <c r="K56" s="20" t="str">
        <f t="shared" si="12"/>
        <v/>
      </c>
      <c r="L56" s="20" t="str">
        <f t="shared" si="9"/>
        <v/>
      </c>
      <c r="M56" s="20" t="str">
        <f t="shared" si="10"/>
        <v/>
      </c>
      <c r="N56" s="20" t="str">
        <f t="shared" si="11"/>
        <v/>
      </c>
      <c r="O56" s="4"/>
    </row>
    <row r="57" spans="1:15" ht="13" x14ac:dyDescent="0.15">
      <c r="A57" s="24"/>
      <c r="B57" s="22" t="str">
        <f>$E$15</f>
        <v>NAME</v>
      </c>
      <c r="C57" s="22" t="s">
        <v>39</v>
      </c>
      <c r="D57" s="22" t="str">
        <f>$F$15</f>
        <v>NAME</v>
      </c>
      <c r="E57" s="23"/>
      <c r="F57" s="23"/>
      <c r="G57" s="23"/>
      <c r="H57" s="23"/>
      <c r="I57" s="23"/>
      <c r="J57" s="23"/>
      <c r="K57" s="20" t="str">
        <f t="shared" si="12"/>
        <v/>
      </c>
      <c r="L57" s="20" t="str">
        <f t="shared" si="9"/>
        <v/>
      </c>
      <c r="M57" s="20" t="str">
        <f t="shared" si="10"/>
        <v/>
      </c>
      <c r="N57" s="20" t="str">
        <f t="shared" si="11"/>
        <v/>
      </c>
      <c r="O57" s="4"/>
    </row>
    <row r="58" spans="1:15" ht="16" x14ac:dyDescent="0.2">
      <c r="A58" s="21"/>
      <c r="B58" s="25" t="s">
        <v>42</v>
      </c>
      <c r="C58" s="26"/>
      <c r="D58" s="27"/>
      <c r="E58" s="28" t="s">
        <v>34</v>
      </c>
      <c r="F58" s="27"/>
      <c r="G58" s="28" t="s">
        <v>35</v>
      </c>
      <c r="H58" s="27"/>
      <c r="I58" s="28" t="s">
        <v>36</v>
      </c>
      <c r="J58" s="27"/>
      <c r="K58" s="19" t="s">
        <v>17</v>
      </c>
      <c r="L58" s="19" t="s">
        <v>37</v>
      </c>
      <c r="M58" s="19" t="s">
        <v>38</v>
      </c>
      <c r="N58" s="19" t="s">
        <v>37</v>
      </c>
      <c r="O58" s="4"/>
    </row>
    <row r="59" spans="1:15" ht="13" x14ac:dyDescent="0.15">
      <c r="A59" s="24"/>
      <c r="B59" s="22" t="str">
        <f>$E$17</f>
        <v>NAME</v>
      </c>
      <c r="C59" s="22" t="s">
        <v>39</v>
      </c>
      <c r="D59" s="22" t="str">
        <f>$C$19</f>
        <v>BYE</v>
      </c>
      <c r="E59" s="23"/>
      <c r="F59" s="23"/>
      <c r="G59" s="23"/>
      <c r="H59" s="23"/>
      <c r="I59" s="23"/>
      <c r="J59" s="23"/>
      <c r="K59" s="20" t="str">
        <f>IF(
  MAX(
    IF(E59&gt;F59,1,0) + IF(G59&gt;H59,1,0) + IF(I59&gt;J59,1,0),
    IF(E59&lt;F59,1,0) + IF(G59&lt;H59,1,0) + IF(I59&lt;J59,1,0)
  ) &lt; 2,
  "",
  IF(
    (IF(E59&gt;F59,1,0) + IF(G59&gt;H59,1,0) + IF(I59&gt;J59,1,0)) &gt;
    (IF(E59&lt;F59,1,0) + IF(G59&lt;H59,1,0) + IF(I59&lt;J59,1,0)),
    B57,#REF!
  )
)</f>
        <v/>
      </c>
      <c r="L59" s="20" t="str">
        <f t="shared" ref="L59:L64" si="13">IF(K59&lt;&gt;"", $I$15, "")</f>
        <v/>
      </c>
      <c r="M59" s="20" t="str">
        <f t="shared" ref="M59:M64" si="14">IF(K59=B59, D59, IF(K59=D59, B59, ""))</f>
        <v/>
      </c>
      <c r="N59" s="20" t="str">
        <f t="shared" ref="N59:N64" si="15">IF(M59&lt;&gt;"", $I$16, "")</f>
        <v/>
      </c>
      <c r="O59" s="4"/>
    </row>
    <row r="60" spans="1:15" ht="13" x14ac:dyDescent="0.15">
      <c r="A60" s="24"/>
      <c r="B60" s="22" t="str">
        <f>$F$17</f>
        <v>NAME</v>
      </c>
      <c r="C60" s="22" t="s">
        <v>39</v>
      </c>
      <c r="D60" s="22" t="str">
        <f>$D$17</f>
        <v>NAME</v>
      </c>
      <c r="E60" s="23"/>
      <c r="F60" s="23"/>
      <c r="G60" s="23"/>
      <c r="H60" s="23"/>
      <c r="I60" s="23"/>
      <c r="J60" s="23"/>
      <c r="K60" s="20" t="str">
        <f>IF(
  MAX(
    IF(E60&gt;F60,1,0) + IF(G60&gt;H60,1,0) + IF(I60&gt;J60,1,0),
    IF(E60&lt;F60,1,0) + IF(G60&lt;H60,1,0) + IF(I60&lt;J60,1,0)
  ) &lt; 2,
  "",
  IF(
    (IF(E60&gt;F60,1,0) + IF(G60&gt;H60,1,0) + IF(I60&gt;J60,1,0)) &gt;
    (IF(E60&lt;F60,1,0) + IF(G60&lt;H60,1,0) + IF(I60&lt;J60,1,0)),#REF!,#REF!
  )
)</f>
        <v/>
      </c>
      <c r="L60" s="20" t="str">
        <f t="shared" si="13"/>
        <v/>
      </c>
      <c r="M60" s="20" t="str">
        <f t="shared" si="14"/>
        <v/>
      </c>
      <c r="N60" s="20" t="str">
        <f t="shared" si="15"/>
        <v/>
      </c>
      <c r="O60" s="4"/>
    </row>
    <row r="61" spans="1:15" ht="13" x14ac:dyDescent="0.15">
      <c r="A61" s="24"/>
      <c r="B61" s="22" t="str">
        <f>$B$19</f>
        <v>NAME</v>
      </c>
      <c r="C61" s="22" t="s">
        <v>39</v>
      </c>
      <c r="D61" s="22" t="str">
        <f>$C$17</f>
        <v>NAME</v>
      </c>
      <c r="E61" s="23"/>
      <c r="F61" s="23"/>
      <c r="G61" s="23"/>
      <c r="H61" s="23"/>
      <c r="I61" s="23"/>
      <c r="J61" s="23"/>
      <c r="K61" s="20" t="str">
        <f>IF(
  MAX(
    IF(E61&gt;F61,1,0) + IF(G61&gt;H61,1,0) + IF(I61&gt;J61,1,0),
    IF(E61&lt;F61,1,0) + IF(G61&lt;H61,1,0) + IF(I61&lt;J61,1,0)
  ) &lt; 2,
  "",
  IF(
    (IF(E61&gt;F61,1,0) + IF(G61&gt;H61,1,0) + IF(I61&gt;J61,1,0)) &gt;
    (IF(E61&lt;F61,1,0) + IF(G61&lt;H61,1,0) + IF(I61&lt;J61,1,0)),
    B58,
    D58
  )
)</f>
        <v/>
      </c>
      <c r="L61" s="20" t="str">
        <f t="shared" si="13"/>
        <v/>
      </c>
      <c r="M61" s="20" t="str">
        <f t="shared" si="14"/>
        <v/>
      </c>
      <c r="N61" s="20" t="str">
        <f t="shared" si="15"/>
        <v/>
      </c>
      <c r="O61" s="4"/>
    </row>
    <row r="62" spans="1:15" ht="13" x14ac:dyDescent="0.15">
      <c r="A62" s="24"/>
      <c r="B62" s="22" t="str">
        <f>$B$15</f>
        <v>NAME</v>
      </c>
      <c r="C62" s="22" t="s">
        <v>39</v>
      </c>
      <c r="D62" s="22" t="str">
        <f>$B$17</f>
        <v>NAME</v>
      </c>
      <c r="E62" s="23"/>
      <c r="F62" s="23"/>
      <c r="G62" s="23"/>
      <c r="H62" s="23"/>
      <c r="I62" s="23"/>
      <c r="J62" s="23"/>
      <c r="K62" s="20" t="str">
        <f t="shared" ref="K62:K64" si="16">IF(
  MAX(
    IF(E62&gt;F62,1,0) + IF(G62&gt;H62,1,0) + IF(I62&gt;J62,1,0),
    IF(E62&lt;F62,1,0) + IF(G62&lt;H62,1,0) + IF(I62&lt;J62,1,0)
  ) &lt; 2,
  "",
  IF(
    (IF(E62&gt;F62,1,0) + IF(G62&gt;H62,1,0) + IF(I62&gt;J62,1,0)) &gt;
    (IF(E62&lt;F62,1,0) + IF(G62&lt;H62,1,0) + IF(I62&lt;J62,1,0)),
    B59,#REF!
  )
)</f>
        <v/>
      </c>
      <c r="L62" s="20" t="str">
        <f t="shared" si="13"/>
        <v/>
      </c>
      <c r="M62" s="20" t="str">
        <f t="shared" si="14"/>
        <v/>
      </c>
      <c r="N62" s="20" t="str">
        <f t="shared" si="15"/>
        <v/>
      </c>
      <c r="O62" s="4"/>
    </row>
    <row r="63" spans="1:15" ht="13" x14ac:dyDescent="0.15">
      <c r="A63" s="24"/>
      <c r="B63" s="22" t="str">
        <f>$C$15</f>
        <v>NAME</v>
      </c>
      <c r="C63" s="22" t="s">
        <v>39</v>
      </c>
      <c r="D63" s="22" t="str">
        <f>$F$15</f>
        <v>NAME</v>
      </c>
      <c r="E63" s="23"/>
      <c r="F63" s="23"/>
      <c r="G63" s="23"/>
      <c r="H63" s="23"/>
      <c r="I63" s="23"/>
      <c r="J63" s="23"/>
      <c r="K63" s="20" t="str">
        <f t="shared" si="16"/>
        <v/>
      </c>
      <c r="L63" s="20" t="str">
        <f t="shared" si="13"/>
        <v/>
      </c>
      <c r="M63" s="20" t="str">
        <f t="shared" si="14"/>
        <v/>
      </c>
      <c r="N63" s="20" t="str">
        <f t="shared" si="15"/>
        <v/>
      </c>
      <c r="O63" s="4"/>
    </row>
    <row r="64" spans="1:15" ht="13" x14ac:dyDescent="0.15">
      <c r="A64" s="24"/>
      <c r="B64" s="22" t="str">
        <f>$D$15</f>
        <v>NAME</v>
      </c>
      <c r="C64" s="22" t="s">
        <v>39</v>
      </c>
      <c r="D64" s="22" t="str">
        <f>$E$15</f>
        <v>NAME</v>
      </c>
      <c r="E64" s="23"/>
      <c r="F64" s="23"/>
      <c r="G64" s="23"/>
      <c r="H64" s="23"/>
      <c r="I64" s="23"/>
      <c r="J64" s="23"/>
      <c r="K64" s="20" t="str">
        <f t="shared" si="16"/>
        <v/>
      </c>
      <c r="L64" s="20" t="str">
        <f t="shared" si="13"/>
        <v/>
      </c>
      <c r="M64" s="20" t="str">
        <f t="shared" si="14"/>
        <v/>
      </c>
      <c r="N64" s="20" t="str">
        <f t="shared" si="15"/>
        <v/>
      </c>
      <c r="O64" s="4"/>
    </row>
    <row r="65" spans="1:15" ht="16" x14ac:dyDescent="0.2">
      <c r="A65" s="21"/>
      <c r="B65" s="25" t="s">
        <v>43</v>
      </c>
      <c r="C65" s="26"/>
      <c r="D65" s="27"/>
      <c r="E65" s="28" t="s">
        <v>34</v>
      </c>
      <c r="F65" s="27"/>
      <c r="G65" s="28" t="s">
        <v>35</v>
      </c>
      <c r="H65" s="27"/>
      <c r="I65" s="28" t="s">
        <v>36</v>
      </c>
      <c r="J65" s="27"/>
      <c r="K65" s="19" t="s">
        <v>17</v>
      </c>
      <c r="L65" s="19" t="s">
        <v>37</v>
      </c>
      <c r="M65" s="19" t="s">
        <v>38</v>
      </c>
      <c r="N65" s="19" t="s">
        <v>37</v>
      </c>
      <c r="O65" s="4"/>
    </row>
    <row r="66" spans="1:15" ht="13" x14ac:dyDescent="0.15">
      <c r="A66" s="24"/>
      <c r="B66" s="22" t="str">
        <f>$D$17</f>
        <v>NAME</v>
      </c>
      <c r="C66" s="22" t="s">
        <v>39</v>
      </c>
      <c r="D66" s="22" t="str">
        <f>$C$19</f>
        <v>BYE</v>
      </c>
      <c r="E66" s="23"/>
      <c r="F66" s="23"/>
      <c r="G66" s="23"/>
      <c r="H66" s="23"/>
      <c r="I66" s="23"/>
      <c r="J66" s="23"/>
      <c r="K66" s="20" t="str">
        <f t="shared" ref="K66:K67" si="17">IF(
  MAX(
    IF(E66&gt;F66,1,0) + IF(G66&gt;H66,1,0) + IF(I66&gt;J66,1,0),
    IF(E66&lt;F66,1,0) + IF(G66&lt;H66,1,0) + IF(I66&lt;J66,1,0)
  ) &lt; 2,
  "",
  IF(
    (IF(E66&gt;F66,1,0) + IF(G66&gt;H66,1,0) + IF(I66&gt;J66,1,0)) &gt;
    (IF(E66&lt;F66,1,0) + IF(G66&lt;H66,1,0) + IF(I66&lt;J66,1,0)),
    B63,#REF!
  )
)</f>
        <v/>
      </c>
      <c r="L66" s="20" t="str">
        <f t="shared" ref="L66:L71" si="18">IF(K66&lt;&gt;"", $I$15, "")</f>
        <v/>
      </c>
      <c r="M66" s="20" t="str">
        <f t="shared" ref="M66:M71" si="19">IF(K66=B66, D66, IF(K66=D66, B66, ""))</f>
        <v/>
      </c>
      <c r="N66" s="20" t="str">
        <f t="shared" ref="N66:N71" si="20">IF(M66&lt;&gt;"", $I$16, "")</f>
        <v/>
      </c>
      <c r="O66" s="4"/>
    </row>
    <row r="67" spans="1:15" ht="13" x14ac:dyDescent="0.15">
      <c r="A67" s="24"/>
      <c r="B67" s="22" t="str">
        <f>$E$17</f>
        <v>NAME</v>
      </c>
      <c r="C67" s="22" t="s">
        <v>39</v>
      </c>
      <c r="D67" s="22" t="str">
        <f>$C$17</f>
        <v>NAME</v>
      </c>
      <c r="E67" s="23"/>
      <c r="F67" s="23"/>
      <c r="G67" s="23"/>
      <c r="H67" s="23"/>
      <c r="I67" s="23"/>
      <c r="J67" s="23"/>
      <c r="K67" s="20" t="str">
        <f t="shared" si="17"/>
        <v/>
      </c>
      <c r="L67" s="20" t="str">
        <f t="shared" si="18"/>
        <v/>
      </c>
      <c r="M67" s="20" t="str">
        <f t="shared" si="19"/>
        <v/>
      </c>
      <c r="N67" s="20" t="str">
        <f t="shared" si="20"/>
        <v/>
      </c>
      <c r="O67" s="4"/>
    </row>
    <row r="68" spans="1:15" ht="13" x14ac:dyDescent="0.15">
      <c r="A68" s="24"/>
      <c r="B68" s="22" t="str">
        <f>$F$17</f>
        <v>NAME</v>
      </c>
      <c r="C68" s="22" t="s">
        <v>39</v>
      </c>
      <c r="D68" s="22" t="str">
        <f>$B$17</f>
        <v>NAME</v>
      </c>
      <c r="E68" s="23"/>
      <c r="F68" s="23"/>
      <c r="G68" s="23"/>
      <c r="H68" s="23"/>
      <c r="I68" s="23"/>
      <c r="J68" s="23"/>
      <c r="K68" s="20" t="str">
        <f>IF(
  MAX(
    IF(E68&gt;F68,1,0) + IF(G68&gt;H68,1,0) + IF(I68&gt;J68,1,0),
    IF(E68&lt;F68,1,0) + IF(G68&lt;H68,1,0) + IF(I68&lt;J68,1,0)
  ) &lt; 2,
  "",
  IF(
    (IF(E68&gt;F68,1,0) + IF(G68&gt;H68,1,0) + IF(I68&gt;J68,1,0)) &gt;
    (IF(E68&lt;F68,1,0) + IF(G68&lt;H68,1,0) + IF(I68&lt;J68,1,0)),#REF!,#REF!
  )
)</f>
        <v/>
      </c>
      <c r="L68" s="20" t="str">
        <f t="shared" si="18"/>
        <v/>
      </c>
      <c r="M68" s="20" t="str">
        <f t="shared" si="19"/>
        <v/>
      </c>
      <c r="N68" s="20" t="str">
        <f t="shared" si="20"/>
        <v/>
      </c>
      <c r="O68" s="4"/>
    </row>
    <row r="69" spans="1:15" ht="13" x14ac:dyDescent="0.15">
      <c r="A69" s="24"/>
      <c r="B69" s="22" t="str">
        <f>$B$19</f>
        <v>NAME</v>
      </c>
      <c r="C69" s="22" t="s">
        <v>39</v>
      </c>
      <c r="D69" s="22" t="str">
        <f>$F$15</f>
        <v>NAME</v>
      </c>
      <c r="E69" s="23"/>
      <c r="F69" s="23"/>
      <c r="G69" s="23"/>
      <c r="H69" s="23"/>
      <c r="I69" s="23"/>
      <c r="J69" s="23"/>
      <c r="K69" s="20" t="str">
        <f>IF(
  MAX(
    IF(E69&gt;F69,1,0) + IF(G69&gt;H69,1,0) + IF(I69&gt;J69,1,0),
    IF(E69&lt;F69,1,0) + IF(G69&lt;H69,1,0) + IF(I69&lt;J69,1,0)
  ) &lt; 2,
  "",
  IF(
    (IF(E69&gt;F69,1,0) + IF(G69&gt;H69,1,0) + IF(I69&gt;J69,1,0)) &gt;
    (IF(E69&lt;F69,1,0) + IF(G69&lt;H69,1,0) + IF(I69&lt;J69,1,0)),
    B65,
    D65
  )
)</f>
        <v/>
      </c>
      <c r="L69" s="20" t="str">
        <f t="shared" si="18"/>
        <v/>
      </c>
      <c r="M69" s="20" t="str">
        <f t="shared" si="19"/>
        <v/>
      </c>
      <c r="N69" s="20" t="str">
        <f t="shared" si="20"/>
        <v/>
      </c>
      <c r="O69" s="4"/>
    </row>
    <row r="70" spans="1:15" ht="13" x14ac:dyDescent="0.15">
      <c r="A70" s="24"/>
      <c r="B70" s="22" t="str">
        <f>$B$15</f>
        <v>NAME</v>
      </c>
      <c r="C70" s="22" t="s">
        <v>39</v>
      </c>
      <c r="D70" s="22" t="str">
        <f>$E$15</f>
        <v>NAME</v>
      </c>
      <c r="E70" s="23"/>
      <c r="F70" s="23"/>
      <c r="G70" s="23"/>
      <c r="H70" s="23"/>
      <c r="I70" s="23"/>
      <c r="J70" s="23"/>
      <c r="K70" s="20" t="str">
        <f t="shared" ref="K70:K71" si="21">IF(
  MAX(
    IF(E70&gt;F70,1,0) + IF(G70&gt;H70,1,0) + IF(I70&gt;J70,1,0),
    IF(E70&lt;F70,1,0) + IF(G70&lt;H70,1,0) + IF(I70&lt;J70,1,0)
  ) &lt; 2,
  "",
  IF(
    (IF(E70&gt;F70,1,0) + IF(G70&gt;H70,1,0) + IF(I70&gt;J70,1,0)) &gt;
    (IF(E70&lt;F70,1,0) + IF(G70&lt;H70,1,0) + IF(I70&lt;J70,1,0)),
    B66,#REF!
  )
)</f>
        <v/>
      </c>
      <c r="L70" s="20" t="str">
        <f t="shared" si="18"/>
        <v/>
      </c>
      <c r="M70" s="20" t="str">
        <f t="shared" si="19"/>
        <v/>
      </c>
      <c r="N70" s="20" t="str">
        <f t="shared" si="20"/>
        <v/>
      </c>
      <c r="O70" s="4"/>
    </row>
    <row r="71" spans="1:15" ht="13" x14ac:dyDescent="0.15">
      <c r="A71" s="24"/>
      <c r="B71" s="22" t="str">
        <f>$C$15</f>
        <v>NAME</v>
      </c>
      <c r="C71" s="22" t="s">
        <v>39</v>
      </c>
      <c r="D71" s="22" t="str">
        <f>$D$15</f>
        <v>NAME</v>
      </c>
      <c r="E71" s="23"/>
      <c r="F71" s="23"/>
      <c r="G71" s="23"/>
      <c r="H71" s="23"/>
      <c r="I71" s="23"/>
      <c r="J71" s="23"/>
      <c r="K71" s="20" t="str">
        <f t="shared" si="21"/>
        <v/>
      </c>
      <c r="L71" s="20" t="str">
        <f t="shared" si="18"/>
        <v/>
      </c>
      <c r="M71" s="20" t="str">
        <f t="shared" si="19"/>
        <v/>
      </c>
      <c r="N71" s="20" t="str">
        <f t="shared" si="20"/>
        <v/>
      </c>
      <c r="O71" s="4"/>
    </row>
    <row r="72" spans="1:15" ht="16" x14ac:dyDescent="0.2">
      <c r="A72" s="21"/>
      <c r="B72" s="25" t="s">
        <v>44</v>
      </c>
      <c r="C72" s="26"/>
      <c r="D72" s="27"/>
      <c r="E72" s="28" t="s">
        <v>34</v>
      </c>
      <c r="F72" s="27"/>
      <c r="G72" s="28" t="s">
        <v>35</v>
      </c>
      <c r="H72" s="27"/>
      <c r="I72" s="28" t="s">
        <v>36</v>
      </c>
      <c r="J72" s="27"/>
      <c r="K72" s="19" t="s">
        <v>17</v>
      </c>
      <c r="L72" s="19" t="s">
        <v>37</v>
      </c>
      <c r="M72" s="19" t="s">
        <v>38</v>
      </c>
      <c r="N72" s="19" t="s">
        <v>37</v>
      </c>
      <c r="O72" s="4"/>
    </row>
    <row r="73" spans="1:15" ht="13" x14ac:dyDescent="0.15">
      <c r="A73" s="24"/>
      <c r="B73" s="22" t="str">
        <f>$C$17</f>
        <v>NAME</v>
      </c>
      <c r="C73" s="22" t="s">
        <v>39</v>
      </c>
      <c r="D73" s="22" t="str">
        <f>$C$19</f>
        <v>BYE</v>
      </c>
      <c r="E73" s="23"/>
      <c r="F73" s="23"/>
      <c r="G73" s="23"/>
      <c r="H73" s="23"/>
      <c r="I73" s="23"/>
      <c r="J73" s="23"/>
      <c r="K73" s="20" t="str">
        <f t="shared" ref="K73:K75" si="22">IF(
  MAX(
    IF(E73&gt;F73,1,0) + IF(G73&gt;H73,1,0) + IF(I73&gt;J73,1,0),
    IF(E73&lt;F73,1,0) + IF(G73&lt;H73,1,0) + IF(I73&lt;J73,1,0)
  ) &lt; 2,
  "",
  IF(
    (IF(E73&gt;F73,1,0) + IF(G73&gt;H73,1,0) + IF(I73&gt;J73,1,0)) &gt;
    (IF(E73&lt;F73,1,0) + IF(G73&lt;H73,1,0) + IF(I73&lt;J73,1,0)),
    B69,#REF!
  )
)</f>
        <v/>
      </c>
      <c r="L73" s="20" t="str">
        <f t="shared" ref="L73:L78" si="23">IF(K73&lt;&gt;"", $I$15, "")</f>
        <v/>
      </c>
      <c r="M73" s="20" t="str">
        <f t="shared" ref="M73:M78" si="24">IF(K73=B73, D73, IF(K73=D73, B73, ""))</f>
        <v/>
      </c>
      <c r="N73" s="20" t="str">
        <f t="shared" ref="N73:N78" si="25">IF(M73&lt;&gt;"", $I$16, "")</f>
        <v/>
      </c>
      <c r="O73" s="4"/>
    </row>
    <row r="74" spans="1:15" ht="13" x14ac:dyDescent="0.15">
      <c r="A74" s="24"/>
      <c r="B74" s="22" t="str">
        <f>$D$17</f>
        <v>NAME</v>
      </c>
      <c r="C74" s="22" t="s">
        <v>39</v>
      </c>
      <c r="D74" s="22" t="str">
        <f>$B$17</f>
        <v>NAME</v>
      </c>
      <c r="E74" s="23"/>
      <c r="F74" s="23"/>
      <c r="G74" s="23"/>
      <c r="H74" s="23"/>
      <c r="I74" s="23"/>
      <c r="J74" s="23"/>
      <c r="K74" s="20" t="str">
        <f t="shared" si="22"/>
        <v/>
      </c>
      <c r="L74" s="20" t="str">
        <f t="shared" si="23"/>
        <v/>
      </c>
      <c r="M74" s="20" t="str">
        <f t="shared" si="24"/>
        <v/>
      </c>
      <c r="N74" s="20" t="str">
        <f t="shared" si="25"/>
        <v/>
      </c>
      <c r="O74" s="4"/>
    </row>
    <row r="75" spans="1:15" ht="13" x14ac:dyDescent="0.15">
      <c r="A75" s="24"/>
      <c r="B75" s="22" t="str">
        <f>$E$17</f>
        <v>NAME</v>
      </c>
      <c r="C75" s="22" t="s">
        <v>39</v>
      </c>
      <c r="D75" s="22" t="str">
        <f>$F$15</f>
        <v>NAME</v>
      </c>
      <c r="E75" s="23"/>
      <c r="F75" s="23"/>
      <c r="G75" s="23"/>
      <c r="H75" s="23"/>
      <c r="I75" s="23"/>
      <c r="J75" s="23"/>
      <c r="K75" s="20" t="str">
        <f t="shared" si="22"/>
        <v/>
      </c>
      <c r="L75" s="20" t="str">
        <f t="shared" si="23"/>
        <v/>
      </c>
      <c r="M75" s="20" t="str">
        <f t="shared" si="24"/>
        <v/>
      </c>
      <c r="N75" s="20" t="str">
        <f t="shared" si="25"/>
        <v/>
      </c>
      <c r="O75" s="4"/>
    </row>
    <row r="76" spans="1:15" ht="13" x14ac:dyDescent="0.15">
      <c r="A76" s="24"/>
      <c r="B76" s="22" t="str">
        <f>$F$17</f>
        <v>NAME</v>
      </c>
      <c r="C76" s="22" t="s">
        <v>39</v>
      </c>
      <c r="D76" s="22" t="str">
        <f>$E$15</f>
        <v>NAME</v>
      </c>
      <c r="E76" s="23"/>
      <c r="F76" s="23"/>
      <c r="G76" s="23"/>
      <c r="H76" s="23"/>
      <c r="I76" s="23"/>
      <c r="J76" s="23"/>
      <c r="K76" s="20" t="str">
        <f>IF(
  MAX(
    IF(E76&gt;F76,1,0) + IF(G76&gt;H76,1,0) + IF(I76&gt;J76,1,0),
    IF(E76&lt;F76,1,0) + IF(G76&lt;H76,1,0) + IF(I76&lt;J76,1,0)
  ) &lt; 2,
  "",
  IF(
    (IF(E76&gt;F76,1,0) + IF(G76&gt;H76,1,0) + IF(I76&gt;J76,1,0)) &gt;
    (IF(E76&lt;F76,1,0) + IF(G76&lt;H76,1,0) + IF(I76&lt;J76,1,0)),#REF!,#REF!
  )
)</f>
        <v/>
      </c>
      <c r="L76" s="20" t="str">
        <f t="shared" si="23"/>
        <v/>
      </c>
      <c r="M76" s="20" t="str">
        <f t="shared" si="24"/>
        <v/>
      </c>
      <c r="N76" s="20" t="str">
        <f t="shared" si="25"/>
        <v/>
      </c>
      <c r="O76" s="4"/>
    </row>
    <row r="77" spans="1:15" ht="13" x14ac:dyDescent="0.15">
      <c r="A77" s="24"/>
      <c r="B77" s="22" t="str">
        <f>$B$19</f>
        <v>NAME</v>
      </c>
      <c r="C77" s="22" t="s">
        <v>39</v>
      </c>
      <c r="D77" s="22" t="str">
        <f>$D$15</f>
        <v>NAME</v>
      </c>
      <c r="E77" s="23"/>
      <c r="F77" s="23"/>
      <c r="G77" s="23"/>
      <c r="H77" s="23"/>
      <c r="I77" s="23"/>
      <c r="J77" s="23"/>
      <c r="K77" s="20" t="str">
        <f>IF(
  MAX(
    IF(E77&gt;F77,1,0) + IF(G77&gt;H77,1,0) + IF(I77&gt;J77,1,0),
    IF(E77&lt;F77,1,0) + IF(G77&lt;H77,1,0) + IF(I77&lt;J77,1,0)
  ) &lt; 2,
  "",
  IF(
    (IF(E77&gt;F77,1,0) + IF(G77&gt;H77,1,0) + IF(I77&gt;J77,1,0)) &gt;
    (IF(E77&lt;F77,1,0) + IF(G77&lt;H77,1,0) + IF(I77&lt;J77,1,0)),
    B72,
    D72
  )
)</f>
        <v/>
      </c>
      <c r="L77" s="20" t="str">
        <f t="shared" si="23"/>
        <v/>
      </c>
      <c r="M77" s="20" t="str">
        <f t="shared" si="24"/>
        <v/>
      </c>
      <c r="N77" s="20" t="str">
        <f t="shared" si="25"/>
        <v/>
      </c>
      <c r="O77" s="4"/>
    </row>
    <row r="78" spans="1:15" ht="13" x14ac:dyDescent="0.15">
      <c r="A78" s="24"/>
      <c r="B78" s="22" t="str">
        <f>$B$15</f>
        <v>NAME</v>
      </c>
      <c r="C78" s="22" t="s">
        <v>39</v>
      </c>
      <c r="D78" s="22" t="str">
        <f>$C$15</f>
        <v>NAME</v>
      </c>
      <c r="E78" s="23"/>
      <c r="F78" s="23"/>
      <c r="G78" s="23"/>
      <c r="H78" s="23"/>
      <c r="I78" s="23"/>
      <c r="J78" s="23"/>
      <c r="K78" s="20" t="str">
        <f>IF(
  MAX(
    IF(E78&gt;F78,1,0) + IF(G78&gt;H78,1,0) + IF(I78&gt;J78,1,0),
    IF(E78&lt;F78,1,0) + IF(G78&lt;H78,1,0) + IF(I78&lt;J78,1,0)
  ) &lt; 2,
  "",
  IF(
    (IF(E78&gt;F78,1,0) + IF(G78&gt;H78,1,0) + IF(I78&gt;J78,1,0)) &gt;
    (IF(E78&lt;F78,1,0) + IF(G78&lt;H78,1,0) + IF(I78&lt;J78,1,0)),
    B73,#REF!
  )
)</f>
        <v/>
      </c>
      <c r="L78" s="20" t="str">
        <f t="shared" si="23"/>
        <v/>
      </c>
      <c r="M78" s="20" t="str">
        <f t="shared" si="24"/>
        <v/>
      </c>
      <c r="N78" s="20" t="str">
        <f t="shared" si="25"/>
        <v/>
      </c>
      <c r="O78" s="4"/>
    </row>
    <row r="79" spans="1:15" ht="16" x14ac:dyDescent="0.2">
      <c r="A79" s="21"/>
      <c r="B79" s="25" t="s">
        <v>45</v>
      </c>
      <c r="C79" s="26"/>
      <c r="D79" s="27"/>
      <c r="E79" s="28" t="s">
        <v>34</v>
      </c>
      <c r="F79" s="27"/>
      <c r="G79" s="28" t="s">
        <v>35</v>
      </c>
      <c r="H79" s="27"/>
      <c r="I79" s="28" t="s">
        <v>36</v>
      </c>
      <c r="J79" s="27"/>
      <c r="K79" s="19" t="s">
        <v>17</v>
      </c>
      <c r="L79" s="19" t="s">
        <v>37</v>
      </c>
      <c r="M79" s="19" t="s">
        <v>38</v>
      </c>
      <c r="N79" s="19" t="s">
        <v>37</v>
      </c>
      <c r="O79" s="4"/>
    </row>
    <row r="80" spans="1:15" ht="13" x14ac:dyDescent="0.15">
      <c r="A80" s="24"/>
      <c r="B80" s="22" t="str">
        <f>$B$17</f>
        <v>NAME</v>
      </c>
      <c r="C80" s="22" t="s">
        <v>39</v>
      </c>
      <c r="D80" s="22" t="str">
        <f>$C$19</f>
        <v>BYE</v>
      </c>
      <c r="E80" s="23"/>
      <c r="F80" s="23"/>
      <c r="G80" s="23"/>
      <c r="H80" s="23"/>
      <c r="I80" s="23"/>
      <c r="J80" s="23"/>
      <c r="K80" s="20" t="str">
        <f t="shared" ref="K80:K83" si="26">IF(
  MAX(
    IF(E80&gt;F80,1,0) + IF(G80&gt;H80,1,0) + IF(I80&gt;J80,1,0),
    IF(E80&lt;F80,1,0) + IF(G80&lt;H80,1,0) + IF(I80&lt;J80,1,0)
  ) &lt; 2,
  "",
  IF(
    (IF(E80&gt;F80,1,0) + IF(G80&gt;H80,1,0) + IF(I80&gt;J80,1,0)) &gt;
    (IF(E80&lt;F80,1,0) + IF(G80&lt;H80,1,0) + IF(I80&lt;J80,1,0)),
    B75,#REF!
  )
)</f>
        <v/>
      </c>
      <c r="L80" s="20" t="str">
        <f t="shared" ref="L80:L85" si="27">IF(K80&lt;&gt;"", $I$15, "")</f>
        <v/>
      </c>
      <c r="M80" s="20" t="str">
        <f t="shared" ref="M80:M85" si="28">IF(K80=B80, D80, IF(K80=D80, B80, ""))</f>
        <v/>
      </c>
      <c r="N80" s="20" t="str">
        <f t="shared" ref="N80:N85" si="29">IF(M80&lt;&gt;"", $I$16, "")</f>
        <v/>
      </c>
      <c r="O80" s="4"/>
    </row>
    <row r="81" spans="1:15" ht="13" x14ac:dyDescent="0.15">
      <c r="A81" s="24"/>
      <c r="B81" s="22" t="str">
        <f>$C$17</f>
        <v>NAME</v>
      </c>
      <c r="C81" s="22" t="s">
        <v>39</v>
      </c>
      <c r="D81" s="22" t="str">
        <f>$F$15</f>
        <v>NAME</v>
      </c>
      <c r="E81" s="23"/>
      <c r="F81" s="23"/>
      <c r="G81" s="23"/>
      <c r="H81" s="23"/>
      <c r="I81" s="23"/>
      <c r="J81" s="23"/>
      <c r="K81" s="20" t="str">
        <f t="shared" si="26"/>
        <v/>
      </c>
      <c r="L81" s="20" t="str">
        <f t="shared" si="27"/>
        <v/>
      </c>
      <c r="M81" s="20" t="str">
        <f t="shared" si="28"/>
        <v/>
      </c>
      <c r="N81" s="20" t="str">
        <f t="shared" si="29"/>
        <v/>
      </c>
      <c r="O81" s="4"/>
    </row>
    <row r="82" spans="1:15" ht="13" x14ac:dyDescent="0.15">
      <c r="A82" s="24"/>
      <c r="B82" s="22" t="str">
        <f>$D$17</f>
        <v>NAME</v>
      </c>
      <c r="C82" s="22" t="s">
        <v>39</v>
      </c>
      <c r="D82" s="22" t="str">
        <f>$E$15</f>
        <v>NAME</v>
      </c>
      <c r="E82" s="23"/>
      <c r="F82" s="23"/>
      <c r="G82" s="23"/>
      <c r="H82" s="23"/>
      <c r="I82" s="23"/>
      <c r="J82" s="23"/>
      <c r="K82" s="20" t="str">
        <f t="shared" si="26"/>
        <v/>
      </c>
      <c r="L82" s="20" t="str">
        <f t="shared" si="27"/>
        <v/>
      </c>
      <c r="M82" s="20" t="str">
        <f t="shared" si="28"/>
        <v/>
      </c>
      <c r="N82" s="20" t="str">
        <f t="shared" si="29"/>
        <v/>
      </c>
      <c r="O82" s="4"/>
    </row>
    <row r="83" spans="1:15" ht="13" x14ac:dyDescent="0.15">
      <c r="A83" s="24"/>
      <c r="B83" s="22" t="str">
        <f>$E$17</f>
        <v>NAME</v>
      </c>
      <c r="C83" s="22" t="s">
        <v>39</v>
      </c>
      <c r="D83" s="22" t="str">
        <f>$D$15</f>
        <v>NAME</v>
      </c>
      <c r="E83" s="23"/>
      <c r="F83" s="23"/>
      <c r="G83" s="23"/>
      <c r="H83" s="23"/>
      <c r="I83" s="23"/>
      <c r="J83" s="23"/>
      <c r="K83" s="20" t="str">
        <f t="shared" si="26"/>
        <v/>
      </c>
      <c r="L83" s="20" t="str">
        <f t="shared" si="27"/>
        <v/>
      </c>
      <c r="M83" s="20" t="str">
        <f t="shared" si="28"/>
        <v/>
      </c>
      <c r="N83" s="20" t="str">
        <f t="shared" si="29"/>
        <v/>
      </c>
      <c r="O83" s="4"/>
    </row>
    <row r="84" spans="1:15" ht="13" x14ac:dyDescent="0.15">
      <c r="A84" s="24"/>
      <c r="B84" s="22" t="str">
        <f>$F$17</f>
        <v>NAME</v>
      </c>
      <c r="C84" s="22" t="s">
        <v>39</v>
      </c>
      <c r="D84" s="22" t="str">
        <f>$C$15</f>
        <v>NAME</v>
      </c>
      <c r="E84" s="23"/>
      <c r="F84" s="23"/>
      <c r="G84" s="23"/>
      <c r="H84" s="23"/>
      <c r="I84" s="23"/>
      <c r="J84" s="23"/>
      <c r="K84" s="20" t="str">
        <f>IF(
  MAX(
    IF(E84&gt;F84,1,0) + IF(G84&gt;H84,1,0) + IF(I84&gt;J84,1,0),
    IF(E84&lt;F84,1,0) + IF(G84&lt;H84,1,0) + IF(I84&lt;J84,1,0)
  ) &lt; 2,
  "",
  IF(
    (IF(E84&gt;F84,1,0) + IF(G84&gt;H84,1,0) + IF(I84&gt;J84,1,0)) &gt;
    (IF(E84&lt;F84,1,0) + IF(G84&lt;H84,1,0) + IF(I84&lt;J84,1,0)),#REF!,#REF!
  )
)</f>
        <v/>
      </c>
      <c r="L84" s="20" t="str">
        <f t="shared" si="27"/>
        <v/>
      </c>
      <c r="M84" s="20" t="str">
        <f t="shared" si="28"/>
        <v/>
      </c>
      <c r="N84" s="20" t="str">
        <f t="shared" si="29"/>
        <v/>
      </c>
      <c r="O84" s="4"/>
    </row>
    <row r="85" spans="1:15" ht="13" x14ac:dyDescent="0.15">
      <c r="A85" s="24"/>
      <c r="B85" s="22" t="str">
        <f>$B$19</f>
        <v>NAME</v>
      </c>
      <c r="C85" s="22" t="s">
        <v>39</v>
      </c>
      <c r="D85" s="22" t="str">
        <f>$B$15</f>
        <v>NAME</v>
      </c>
      <c r="E85" s="23"/>
      <c r="F85" s="23"/>
      <c r="G85" s="23"/>
      <c r="H85" s="23"/>
      <c r="I85" s="23"/>
      <c r="J85" s="23"/>
      <c r="K85" s="20" t="str">
        <f>IF(
  MAX(
    IF(E85&gt;F85,1,0) + IF(G85&gt;H85,1,0) + IF(I85&gt;J85,1,0),
    IF(E85&lt;F85,1,0) + IF(G85&lt;H85,1,0) + IF(I85&lt;J85,1,0)
  ) &lt; 2,
  "",
  IF(
    (IF(E85&gt;F85,1,0) + IF(G85&gt;H85,1,0) + IF(I85&gt;J85,1,0)) &gt;
    (IF(E85&lt;F85,1,0) + IF(G85&lt;H85,1,0) + IF(I85&lt;J85,1,0)),
    B79,
    D79
  )
)</f>
        <v/>
      </c>
      <c r="L85" s="20" t="str">
        <f t="shared" si="27"/>
        <v/>
      </c>
      <c r="M85" s="20" t="str">
        <f t="shared" si="28"/>
        <v/>
      </c>
      <c r="N85" s="20" t="str">
        <f t="shared" si="29"/>
        <v/>
      </c>
      <c r="O85" s="4"/>
    </row>
    <row r="86" spans="1:15" ht="16" x14ac:dyDescent="0.2">
      <c r="A86" s="21"/>
      <c r="B86" s="25" t="s">
        <v>46</v>
      </c>
      <c r="C86" s="26"/>
      <c r="D86" s="27"/>
      <c r="E86" s="28" t="s">
        <v>34</v>
      </c>
      <c r="F86" s="27"/>
      <c r="G86" s="28" t="s">
        <v>35</v>
      </c>
      <c r="H86" s="27"/>
      <c r="I86" s="28" t="s">
        <v>36</v>
      </c>
      <c r="J86" s="27"/>
      <c r="K86" s="19" t="s">
        <v>17</v>
      </c>
      <c r="L86" s="19" t="s">
        <v>37</v>
      </c>
      <c r="M86" s="19" t="s">
        <v>38</v>
      </c>
      <c r="N86" s="19" t="s">
        <v>37</v>
      </c>
      <c r="O86" s="4"/>
    </row>
    <row r="87" spans="1:15" ht="13" x14ac:dyDescent="0.15">
      <c r="A87" s="24"/>
      <c r="B87" s="22" t="str">
        <f>$F$15</f>
        <v>NAME</v>
      </c>
      <c r="C87" s="22" t="s">
        <v>39</v>
      </c>
      <c r="D87" s="22" t="str">
        <f>$C$19</f>
        <v>BYE</v>
      </c>
      <c r="E87" s="23"/>
      <c r="F87" s="23"/>
      <c r="G87" s="23"/>
      <c r="H87" s="23"/>
      <c r="I87" s="23"/>
      <c r="J87" s="23"/>
      <c r="K87" s="20" t="str">
        <f t="shared" ref="K87:K91" si="30">IF(
  MAX(
    IF(E87&gt;F87,1,0) + IF(G87&gt;H87,1,0) + IF(I87&gt;J87,1,0),
    IF(E87&lt;F87,1,0) + IF(G87&lt;H87,1,0) + IF(I87&lt;J87,1,0)
  ) &lt; 2,
  "",
  IF(
    (IF(E87&gt;F87,1,0) + IF(G87&gt;H87,1,0) + IF(I87&gt;J87,1,0)) &gt;
    (IF(E87&lt;F87,1,0) + IF(G87&lt;H87,1,0) + IF(I87&lt;J87,1,0)),
    B81,#REF!
  )
)</f>
        <v/>
      </c>
      <c r="L87" s="20" t="str">
        <f t="shared" ref="L87:L92" si="31">IF(K87&lt;&gt;"", $I$15, "")</f>
        <v/>
      </c>
      <c r="M87" s="20" t="str">
        <f t="shared" ref="M87:M92" si="32">IF(K87=B87, D87, IF(K87=D87, B87, ""))</f>
        <v/>
      </c>
      <c r="N87" s="20" t="str">
        <f t="shared" ref="N87:N92" si="33">IF(M87&lt;&gt;"", $I$16, "")</f>
        <v/>
      </c>
      <c r="O87" s="4"/>
    </row>
    <row r="88" spans="1:15" ht="13" x14ac:dyDescent="0.15">
      <c r="A88" s="24"/>
      <c r="B88" s="22" t="str">
        <f>$B$17</f>
        <v>NAME</v>
      </c>
      <c r="C88" s="22" t="s">
        <v>39</v>
      </c>
      <c r="D88" s="22" t="str">
        <f>$E$15</f>
        <v>NAME</v>
      </c>
      <c r="E88" s="23"/>
      <c r="F88" s="23"/>
      <c r="G88" s="23"/>
      <c r="H88" s="23"/>
      <c r="I88" s="23"/>
      <c r="J88" s="23"/>
      <c r="K88" s="20" t="str">
        <f t="shared" si="30"/>
        <v/>
      </c>
      <c r="L88" s="20" t="str">
        <f t="shared" si="31"/>
        <v/>
      </c>
      <c r="M88" s="20" t="str">
        <f t="shared" si="32"/>
        <v/>
      </c>
      <c r="N88" s="20" t="str">
        <f t="shared" si="33"/>
        <v/>
      </c>
      <c r="O88" s="4"/>
    </row>
    <row r="89" spans="1:15" ht="13" x14ac:dyDescent="0.15">
      <c r="A89" s="24"/>
      <c r="B89" s="22" t="str">
        <f>$C$17</f>
        <v>NAME</v>
      </c>
      <c r="C89" s="22" t="s">
        <v>39</v>
      </c>
      <c r="D89" s="22" t="str">
        <f>$D$15</f>
        <v>NAME</v>
      </c>
      <c r="E89" s="23"/>
      <c r="F89" s="23"/>
      <c r="G89" s="23"/>
      <c r="H89" s="23"/>
      <c r="I89" s="23"/>
      <c r="J89" s="23"/>
      <c r="K89" s="20" t="str">
        <f t="shared" si="30"/>
        <v/>
      </c>
      <c r="L89" s="20" t="str">
        <f t="shared" si="31"/>
        <v/>
      </c>
      <c r="M89" s="20" t="str">
        <f t="shared" si="32"/>
        <v/>
      </c>
      <c r="N89" s="20" t="str">
        <f t="shared" si="33"/>
        <v/>
      </c>
      <c r="O89" s="4"/>
    </row>
    <row r="90" spans="1:15" ht="13" x14ac:dyDescent="0.15">
      <c r="A90" s="24"/>
      <c r="B90" s="22" t="str">
        <f>$D$17</f>
        <v>NAME</v>
      </c>
      <c r="C90" s="22" t="s">
        <v>39</v>
      </c>
      <c r="D90" s="22" t="str">
        <f>$B$15</f>
        <v>NAME</v>
      </c>
      <c r="E90" s="23"/>
      <c r="F90" s="23"/>
      <c r="G90" s="23"/>
      <c r="H90" s="23"/>
      <c r="I90" s="23"/>
      <c r="J90" s="23"/>
      <c r="K90" s="20" t="str">
        <f t="shared" si="30"/>
        <v/>
      </c>
      <c r="L90" s="20" t="str">
        <f t="shared" si="31"/>
        <v/>
      </c>
      <c r="M90" s="20" t="str">
        <f t="shared" si="32"/>
        <v/>
      </c>
      <c r="N90" s="20" t="str">
        <f t="shared" si="33"/>
        <v/>
      </c>
      <c r="O90" s="4"/>
    </row>
    <row r="91" spans="1:15" ht="13" x14ac:dyDescent="0.15">
      <c r="A91" s="24"/>
      <c r="B91" s="22" t="str">
        <f>$E$17</f>
        <v>NAME</v>
      </c>
      <c r="C91" s="22" t="s">
        <v>39</v>
      </c>
      <c r="D91" s="22" t="str">
        <f>$C$15</f>
        <v>NAME</v>
      </c>
      <c r="E91" s="23"/>
      <c r="F91" s="23"/>
      <c r="G91" s="23"/>
      <c r="H91" s="23"/>
      <c r="I91" s="23"/>
      <c r="J91" s="23"/>
      <c r="K91" s="20" t="str">
        <f t="shared" si="30"/>
        <v/>
      </c>
      <c r="L91" s="20" t="str">
        <f t="shared" si="31"/>
        <v/>
      </c>
      <c r="M91" s="20" t="str">
        <f t="shared" si="32"/>
        <v/>
      </c>
      <c r="N91" s="20" t="str">
        <f t="shared" si="33"/>
        <v/>
      </c>
      <c r="O91" s="4"/>
    </row>
    <row r="92" spans="1:15" ht="13" x14ac:dyDescent="0.15">
      <c r="A92" s="24"/>
      <c r="B92" s="22" t="str">
        <f>$F$17</f>
        <v>NAME</v>
      </c>
      <c r="C92" s="22" t="s">
        <v>39</v>
      </c>
      <c r="D92" s="22" t="str">
        <f>$B$19</f>
        <v>NAME</v>
      </c>
      <c r="E92" s="23"/>
      <c r="F92" s="23"/>
      <c r="G92" s="23"/>
      <c r="H92" s="23"/>
      <c r="I92" s="23"/>
      <c r="J92" s="23"/>
      <c r="K92" s="20" t="str">
        <f>IF(
  MAX(
    IF(E92&gt;F92,1,0) + IF(G92&gt;H92,1,0) + IF(I92&gt;J92,1,0),
    IF(E92&lt;F92,1,0) + IF(G92&lt;H92,1,0) + IF(I92&lt;J92,1,0)
  ) &lt; 2,
  "",
  IF(
    (IF(E92&gt;F92,1,0) + IF(G92&gt;H92,1,0) + IF(I92&gt;J92,1,0)) &gt;
    (IF(E92&lt;F92,1,0) + IF(G92&lt;H92,1,0) + IF(I92&lt;J92,1,0)),#REF!,#REF!
  )
)</f>
        <v/>
      </c>
      <c r="L92" s="20" t="str">
        <f t="shared" si="31"/>
        <v/>
      </c>
      <c r="M92" s="20" t="str">
        <f t="shared" si="32"/>
        <v/>
      </c>
      <c r="N92" s="20" t="str">
        <f t="shared" si="33"/>
        <v/>
      </c>
      <c r="O92" s="4"/>
    </row>
    <row r="93" spans="1:15" ht="16" x14ac:dyDescent="0.2">
      <c r="A93" s="21"/>
      <c r="B93" s="25" t="s">
        <v>47</v>
      </c>
      <c r="C93" s="26"/>
      <c r="D93" s="27"/>
      <c r="E93" s="28" t="s">
        <v>34</v>
      </c>
      <c r="F93" s="27"/>
      <c r="G93" s="28" t="s">
        <v>35</v>
      </c>
      <c r="H93" s="27"/>
      <c r="I93" s="28" t="s">
        <v>36</v>
      </c>
      <c r="J93" s="27"/>
      <c r="K93" s="19" t="s">
        <v>17</v>
      </c>
      <c r="L93" s="19" t="s">
        <v>37</v>
      </c>
      <c r="M93" s="19" t="s">
        <v>38</v>
      </c>
      <c r="N93" s="19" t="s">
        <v>37</v>
      </c>
      <c r="O93" s="4"/>
    </row>
    <row r="94" spans="1:15" ht="13" x14ac:dyDescent="0.15">
      <c r="A94" s="24"/>
      <c r="B94" s="22" t="str">
        <f>$E$15</f>
        <v>NAME</v>
      </c>
      <c r="C94" s="22" t="s">
        <v>39</v>
      </c>
      <c r="D94" s="22" t="str">
        <f>$C$19</f>
        <v>BYE</v>
      </c>
      <c r="E94" s="23"/>
      <c r="F94" s="23"/>
      <c r="G94" s="23"/>
      <c r="H94" s="23"/>
      <c r="I94" s="23"/>
      <c r="J94" s="23"/>
      <c r="K94" s="20" t="str">
        <f t="shared" ref="K94:K99" si="34">IF(
  MAX(
    IF(E94&gt;F94,1,0) + IF(G94&gt;H94,1,0) + IF(I94&gt;J94,1,0),
    IF(E94&lt;F94,1,0) + IF(G94&lt;H94,1,0) + IF(I94&lt;J94,1,0)
  ) &lt; 2,
  "",
  IF(
    (IF(E94&gt;F94,1,0) + IF(G94&gt;H94,1,0) + IF(I94&gt;J94,1,0)) &gt;
    (IF(E94&lt;F94,1,0) + IF(G94&lt;H94,1,0) + IF(I94&lt;J94,1,0)),
    B87,#REF!
  )
)</f>
        <v/>
      </c>
      <c r="L94" s="20" t="str">
        <f t="shared" ref="L94:L99" si="35">IF(K94&lt;&gt;"", $I$15, "")</f>
        <v/>
      </c>
      <c r="M94" s="20" t="str">
        <f t="shared" ref="M94:M99" si="36">IF(K94=B94, D94, IF(K94=D94, B94, ""))</f>
        <v/>
      </c>
      <c r="N94" s="20" t="str">
        <f t="shared" ref="N94:N99" si="37">IF(M94&lt;&gt;"", $I$16, "")</f>
        <v/>
      </c>
      <c r="O94" s="4"/>
    </row>
    <row r="95" spans="1:15" ht="13" x14ac:dyDescent="0.15">
      <c r="A95" s="24"/>
      <c r="B95" s="22" t="str">
        <f>$F$15</f>
        <v>NAME</v>
      </c>
      <c r="C95" s="22" t="s">
        <v>39</v>
      </c>
      <c r="D95" s="22" t="str">
        <f>$D$15</f>
        <v>NAME</v>
      </c>
      <c r="E95" s="23"/>
      <c r="F95" s="23"/>
      <c r="G95" s="23"/>
      <c r="H95" s="23"/>
      <c r="I95" s="23"/>
      <c r="J95" s="23"/>
      <c r="K95" s="20" t="str">
        <f t="shared" si="34"/>
        <v/>
      </c>
      <c r="L95" s="20" t="str">
        <f t="shared" si="35"/>
        <v/>
      </c>
      <c r="M95" s="20" t="str">
        <f t="shared" si="36"/>
        <v/>
      </c>
      <c r="N95" s="20" t="str">
        <f t="shared" si="37"/>
        <v/>
      </c>
      <c r="O95" s="4"/>
    </row>
    <row r="96" spans="1:15" ht="13" x14ac:dyDescent="0.15">
      <c r="A96" s="24"/>
      <c r="B96" s="22" t="str">
        <f>$B$17</f>
        <v>NAME</v>
      </c>
      <c r="C96" s="22" t="s">
        <v>39</v>
      </c>
      <c r="D96" s="22" t="str">
        <f>$C$15</f>
        <v>NAME</v>
      </c>
      <c r="E96" s="23"/>
      <c r="F96" s="23"/>
      <c r="G96" s="23"/>
      <c r="H96" s="23"/>
      <c r="I96" s="23"/>
      <c r="J96" s="23"/>
      <c r="K96" s="20" t="str">
        <f t="shared" si="34"/>
        <v/>
      </c>
      <c r="L96" s="20" t="str">
        <f t="shared" si="35"/>
        <v/>
      </c>
      <c r="M96" s="20" t="str">
        <f t="shared" si="36"/>
        <v/>
      </c>
      <c r="N96" s="20" t="str">
        <f t="shared" si="37"/>
        <v/>
      </c>
      <c r="O96" s="4"/>
    </row>
    <row r="97" spans="1:15" ht="13" x14ac:dyDescent="0.15">
      <c r="A97" s="24"/>
      <c r="B97" s="22" t="str">
        <f>$C$17</f>
        <v>NAME</v>
      </c>
      <c r="C97" s="22" t="s">
        <v>39</v>
      </c>
      <c r="D97" s="22" t="str">
        <f>$B$15</f>
        <v>NAME</v>
      </c>
      <c r="E97" s="23"/>
      <c r="F97" s="23"/>
      <c r="G97" s="23"/>
      <c r="H97" s="23"/>
      <c r="I97" s="23"/>
      <c r="J97" s="23"/>
      <c r="K97" s="20" t="str">
        <f t="shared" si="34"/>
        <v/>
      </c>
      <c r="L97" s="20" t="str">
        <f t="shared" si="35"/>
        <v/>
      </c>
      <c r="M97" s="20" t="str">
        <f t="shared" si="36"/>
        <v/>
      </c>
      <c r="N97" s="20" t="str">
        <f t="shared" si="37"/>
        <v/>
      </c>
      <c r="O97" s="4"/>
    </row>
    <row r="98" spans="1:15" ht="13" x14ac:dyDescent="0.15">
      <c r="A98" s="24"/>
      <c r="B98" s="22" t="str">
        <f>$D$17</f>
        <v>NAME</v>
      </c>
      <c r="C98" s="22" t="s">
        <v>39</v>
      </c>
      <c r="D98" s="22" t="str">
        <f>$B$19</f>
        <v>NAME</v>
      </c>
      <c r="E98" s="23"/>
      <c r="F98" s="23"/>
      <c r="G98" s="23"/>
      <c r="H98" s="23"/>
      <c r="I98" s="23"/>
      <c r="J98" s="23"/>
      <c r="K98" s="20" t="str">
        <f t="shared" si="34"/>
        <v/>
      </c>
      <c r="L98" s="20" t="str">
        <f t="shared" si="35"/>
        <v/>
      </c>
      <c r="M98" s="20" t="str">
        <f t="shared" si="36"/>
        <v/>
      </c>
      <c r="N98" s="20" t="str">
        <f t="shared" si="37"/>
        <v/>
      </c>
      <c r="O98" s="4"/>
    </row>
    <row r="99" spans="1:15" ht="13" x14ac:dyDescent="0.15">
      <c r="A99" s="24"/>
      <c r="B99" s="22" t="str">
        <f>$E$17</f>
        <v>NAME</v>
      </c>
      <c r="C99" s="22" t="s">
        <v>39</v>
      </c>
      <c r="D99" s="22" t="str">
        <f>$F$17</f>
        <v>NAME</v>
      </c>
      <c r="E99" s="23"/>
      <c r="F99" s="23"/>
      <c r="G99" s="23"/>
      <c r="H99" s="23"/>
      <c r="I99" s="23"/>
      <c r="J99" s="23"/>
      <c r="K99" s="20" t="str">
        <f t="shared" si="34"/>
        <v/>
      </c>
      <c r="L99" s="20" t="str">
        <f t="shared" si="35"/>
        <v/>
      </c>
      <c r="M99" s="20" t="str">
        <f t="shared" si="36"/>
        <v/>
      </c>
      <c r="N99" s="20" t="str">
        <f t="shared" si="37"/>
        <v/>
      </c>
      <c r="O99" s="4"/>
    </row>
    <row r="100" spans="1:15" ht="16" x14ac:dyDescent="0.2">
      <c r="A100" s="4"/>
      <c r="B100" s="25" t="s">
        <v>48</v>
      </c>
      <c r="C100" s="26"/>
      <c r="D100" s="27"/>
      <c r="E100" s="28" t="s">
        <v>34</v>
      </c>
      <c r="F100" s="27"/>
      <c r="G100" s="28" t="s">
        <v>35</v>
      </c>
      <c r="H100" s="27"/>
      <c r="I100" s="28" t="s">
        <v>36</v>
      </c>
      <c r="J100" s="27"/>
      <c r="K100" s="19" t="s">
        <v>17</v>
      </c>
      <c r="L100" s="19" t="s">
        <v>37</v>
      </c>
      <c r="M100" s="19" t="s">
        <v>38</v>
      </c>
      <c r="N100" s="19" t="s">
        <v>37</v>
      </c>
      <c r="O100" s="4"/>
    </row>
    <row r="101" spans="1:15" ht="13" x14ac:dyDescent="0.15">
      <c r="A101" s="4"/>
      <c r="B101" s="22" t="str">
        <f>$D$15</f>
        <v>NAME</v>
      </c>
      <c r="C101" s="22" t="s">
        <v>39</v>
      </c>
      <c r="D101" s="22" t="str">
        <f>$C$19</f>
        <v>BYE</v>
      </c>
      <c r="E101" s="23"/>
      <c r="F101" s="23"/>
      <c r="G101" s="23"/>
      <c r="H101" s="23"/>
      <c r="I101" s="23"/>
      <c r="J101" s="23"/>
      <c r="K101" s="20" t="str">
        <f t="shared" ref="K101:K106" si="38">IF(
  MAX(
    IF(E101&gt;F101,1,0) + IF(G101&gt;H101,1,0) + IF(I101&gt;J101,1,0),
    IF(E101&lt;F101,1,0) + IF(G101&lt;H101,1,0) + IF(I101&lt;J101,1,0)
  ) &lt; 2,
  "",
  IF(
    (IF(E101&gt;F101,1,0) + IF(G101&gt;H101,1,0) + IF(I101&gt;J101,1,0)) &gt;
    (IF(E101&lt;F101,1,0) + IF(G101&lt;H101,1,0) + IF(I101&lt;J101,1,0)),
    B93,#REF!
  )
)</f>
        <v/>
      </c>
      <c r="L101" s="20" t="str">
        <f t="shared" ref="L101:L106" si="39">IF(K101&lt;&gt;"", $I$15, "")</f>
        <v/>
      </c>
      <c r="M101" s="20" t="str">
        <f t="shared" ref="M101:M106" si="40">IF(K101=B101, D101, IF(K101=D101, B101, ""))</f>
        <v/>
      </c>
      <c r="N101" s="20" t="str">
        <f t="shared" ref="N101:N106" si="41">IF(M101&lt;&gt;"", $I$16, "")</f>
        <v/>
      </c>
      <c r="O101" s="4"/>
    </row>
    <row r="102" spans="1:15" ht="13" x14ac:dyDescent="0.15">
      <c r="A102" s="4"/>
      <c r="B102" s="22" t="str">
        <f>$E$15</f>
        <v>NAME</v>
      </c>
      <c r="C102" s="22" t="s">
        <v>39</v>
      </c>
      <c r="D102" s="22" t="str">
        <f>$C$15</f>
        <v>NAME</v>
      </c>
      <c r="E102" s="23"/>
      <c r="F102" s="23"/>
      <c r="G102" s="23"/>
      <c r="H102" s="23"/>
      <c r="I102" s="23"/>
      <c r="J102" s="23"/>
      <c r="K102" s="20" t="str">
        <f t="shared" si="38"/>
        <v/>
      </c>
      <c r="L102" s="20" t="str">
        <f t="shared" si="39"/>
        <v/>
      </c>
      <c r="M102" s="20" t="str">
        <f t="shared" si="40"/>
        <v/>
      </c>
      <c r="N102" s="20" t="str">
        <f t="shared" si="41"/>
        <v/>
      </c>
      <c r="O102" s="4"/>
    </row>
    <row r="103" spans="1:15" ht="13" x14ac:dyDescent="0.15">
      <c r="A103" s="4"/>
      <c r="B103" s="22" t="str">
        <f>$F$15</f>
        <v>NAME</v>
      </c>
      <c r="C103" s="22" t="s">
        <v>39</v>
      </c>
      <c r="D103" s="22" t="str">
        <f>$B$15</f>
        <v>NAME</v>
      </c>
      <c r="E103" s="23"/>
      <c r="F103" s="23"/>
      <c r="G103" s="23"/>
      <c r="H103" s="23"/>
      <c r="I103" s="23"/>
      <c r="J103" s="23"/>
      <c r="K103" s="20" t="str">
        <f t="shared" si="38"/>
        <v/>
      </c>
      <c r="L103" s="20" t="str">
        <f t="shared" si="39"/>
        <v/>
      </c>
      <c r="M103" s="20" t="str">
        <f t="shared" si="40"/>
        <v/>
      </c>
      <c r="N103" s="20" t="str">
        <f t="shared" si="41"/>
        <v/>
      </c>
      <c r="O103" s="4"/>
    </row>
    <row r="104" spans="1:15" ht="13" x14ac:dyDescent="0.15">
      <c r="A104" s="4"/>
      <c r="B104" s="22" t="str">
        <f>$B$17</f>
        <v>NAME</v>
      </c>
      <c r="C104" s="22" t="s">
        <v>39</v>
      </c>
      <c r="D104" s="22" t="str">
        <f>$B$19</f>
        <v>NAME</v>
      </c>
      <c r="E104" s="23"/>
      <c r="F104" s="23"/>
      <c r="G104" s="23"/>
      <c r="H104" s="23"/>
      <c r="I104" s="23"/>
      <c r="J104" s="23"/>
      <c r="K104" s="20" t="str">
        <f t="shared" si="38"/>
        <v/>
      </c>
      <c r="L104" s="20" t="str">
        <f t="shared" si="39"/>
        <v/>
      </c>
      <c r="M104" s="20" t="str">
        <f t="shared" si="40"/>
        <v/>
      </c>
      <c r="N104" s="20" t="str">
        <f t="shared" si="41"/>
        <v/>
      </c>
      <c r="O104" s="4"/>
    </row>
    <row r="105" spans="1:15" ht="13" x14ac:dyDescent="0.15">
      <c r="A105" s="4"/>
      <c r="B105" s="22" t="str">
        <f>$C$17</f>
        <v>NAME</v>
      </c>
      <c r="C105" s="22" t="s">
        <v>39</v>
      </c>
      <c r="D105" s="22" t="str">
        <f>$F$17</f>
        <v>NAME</v>
      </c>
      <c r="E105" s="23"/>
      <c r="F105" s="23"/>
      <c r="G105" s="23"/>
      <c r="H105" s="23"/>
      <c r="I105" s="23"/>
      <c r="J105" s="23"/>
      <c r="K105" s="20" t="str">
        <f t="shared" si="38"/>
        <v/>
      </c>
      <c r="L105" s="20" t="str">
        <f t="shared" si="39"/>
        <v/>
      </c>
      <c r="M105" s="20" t="str">
        <f t="shared" si="40"/>
        <v/>
      </c>
      <c r="N105" s="20" t="str">
        <f t="shared" si="41"/>
        <v/>
      </c>
      <c r="O105" s="4"/>
    </row>
    <row r="106" spans="1:15" ht="13" x14ac:dyDescent="0.15">
      <c r="A106" s="4"/>
      <c r="B106" s="22" t="str">
        <f>$D$17</f>
        <v>NAME</v>
      </c>
      <c r="C106" s="22" t="s">
        <v>39</v>
      </c>
      <c r="D106" s="22" t="str">
        <f>$E$17</f>
        <v>NAME</v>
      </c>
      <c r="E106" s="23"/>
      <c r="F106" s="23"/>
      <c r="G106" s="23"/>
      <c r="H106" s="23"/>
      <c r="I106" s="23"/>
      <c r="J106" s="23"/>
      <c r="K106" s="20" t="str">
        <f t="shared" si="38"/>
        <v/>
      </c>
      <c r="L106" s="20" t="str">
        <f t="shared" si="39"/>
        <v/>
      </c>
      <c r="M106" s="20" t="str">
        <f t="shared" si="40"/>
        <v/>
      </c>
      <c r="N106" s="20" t="str">
        <f t="shared" si="41"/>
        <v/>
      </c>
      <c r="O106" s="4"/>
    </row>
    <row r="107" spans="1:15" ht="16" x14ac:dyDescent="0.2">
      <c r="A107" s="4"/>
      <c r="B107" s="25" t="s">
        <v>49</v>
      </c>
      <c r="C107" s="26"/>
      <c r="D107" s="27"/>
      <c r="E107" s="28" t="s">
        <v>34</v>
      </c>
      <c r="F107" s="27"/>
      <c r="G107" s="28" t="s">
        <v>35</v>
      </c>
      <c r="H107" s="27"/>
      <c r="I107" s="28" t="s">
        <v>36</v>
      </c>
      <c r="J107" s="27"/>
      <c r="K107" s="19" t="s">
        <v>17</v>
      </c>
      <c r="L107" s="19" t="s">
        <v>37</v>
      </c>
      <c r="M107" s="19" t="s">
        <v>38</v>
      </c>
      <c r="N107" s="19" t="s">
        <v>37</v>
      </c>
      <c r="O107" s="4"/>
    </row>
    <row r="108" spans="1:15" ht="13" x14ac:dyDescent="0.15">
      <c r="A108" s="4"/>
      <c r="B108" s="22" t="str">
        <f>$C$15</f>
        <v>NAME</v>
      </c>
      <c r="C108" s="22" t="s">
        <v>39</v>
      </c>
      <c r="D108" s="22" t="str">
        <f>$C$19</f>
        <v>BYE</v>
      </c>
      <c r="E108" s="23"/>
      <c r="F108" s="23"/>
      <c r="G108" s="23"/>
      <c r="H108" s="23"/>
      <c r="I108" s="23"/>
      <c r="J108" s="23"/>
      <c r="K108" s="20" t="str">
        <f>IF(
  MAX(
    IF(E108&gt;F108,1,0) + IF(G108&gt;H108,1,0) + IF(I108&gt;J108,1,0),
    IF(E108&lt;F108,1,0) + IF(G108&lt;H108,1,0) + IF(I108&lt;J108,1,0)
  ) &lt; 2,
  "",
  IF(
    (IF(E108&gt;F108,1,0) + IF(G108&gt;H108,1,0) + IF(I108&gt;J108,1,0)) &gt;
    (IF(E108&lt;F108,1,0) + IF(G108&lt;H108,1,0) + IF(I108&lt;J108,1,0)),#REF!,#REF!
  )
)</f>
        <v/>
      </c>
      <c r="L108" s="20" t="str">
        <f t="shared" ref="L108:L113" si="42">IF(K108&lt;&gt;"", $I$15, "")</f>
        <v/>
      </c>
      <c r="M108" s="20" t="str">
        <f t="shared" ref="M108:M113" si="43">IF(K108=B108, D108, IF(K108=D108, B108, ""))</f>
        <v/>
      </c>
      <c r="N108" s="20" t="str">
        <f t="shared" ref="N108:N113" si="44">IF(M108&lt;&gt;"", $I$16, "")</f>
        <v/>
      </c>
      <c r="O108" s="4"/>
    </row>
    <row r="109" spans="1:15" ht="13" x14ac:dyDescent="0.15">
      <c r="A109" s="4"/>
      <c r="B109" s="22" t="str">
        <f>$D$15</f>
        <v>NAME</v>
      </c>
      <c r="C109" s="22" t="s">
        <v>39</v>
      </c>
      <c r="D109" s="22" t="str">
        <f>$B$15</f>
        <v>NAME</v>
      </c>
      <c r="E109" s="23"/>
      <c r="F109" s="23"/>
      <c r="G109" s="23"/>
      <c r="H109" s="23"/>
      <c r="I109" s="23"/>
      <c r="J109" s="23"/>
      <c r="K109" s="20" t="str">
        <f t="shared" ref="K109:K113" si="45">IF(
  MAX(
    IF(E109&gt;F109,1,0) + IF(G109&gt;H109,1,0) + IF(I109&gt;J109,1,0),
    IF(E109&lt;F109,1,0) + IF(G109&lt;H109,1,0) + IF(I109&lt;J109,1,0)
  ) &lt; 2,
  "",
  IF(
    (IF(E109&gt;F109,1,0) + IF(G109&gt;H109,1,0) + IF(I109&gt;J109,1,0)) &gt;
    (IF(E109&lt;F109,1,0) + IF(G109&lt;H109,1,0) + IF(I109&lt;J109,1,0)),
    B100,#REF!
  )
)</f>
        <v/>
      </c>
      <c r="L109" s="20" t="str">
        <f t="shared" si="42"/>
        <v/>
      </c>
      <c r="M109" s="20" t="str">
        <f t="shared" si="43"/>
        <v/>
      </c>
      <c r="N109" s="20" t="str">
        <f t="shared" si="44"/>
        <v/>
      </c>
      <c r="O109" s="4"/>
    </row>
    <row r="110" spans="1:15" ht="13" x14ac:dyDescent="0.15">
      <c r="A110" s="4"/>
      <c r="B110" s="22" t="str">
        <f>$E$15</f>
        <v>NAME</v>
      </c>
      <c r="C110" s="22" t="s">
        <v>39</v>
      </c>
      <c r="D110" s="22" t="str">
        <f>$B$19</f>
        <v>NAME</v>
      </c>
      <c r="E110" s="23"/>
      <c r="F110" s="23"/>
      <c r="G110" s="23"/>
      <c r="H110" s="23"/>
      <c r="I110" s="23"/>
      <c r="J110" s="23"/>
      <c r="K110" s="20" t="str">
        <f t="shared" si="45"/>
        <v/>
      </c>
      <c r="L110" s="20" t="str">
        <f t="shared" si="42"/>
        <v/>
      </c>
      <c r="M110" s="20" t="str">
        <f t="shared" si="43"/>
        <v/>
      </c>
      <c r="N110" s="20" t="str">
        <f t="shared" si="44"/>
        <v/>
      </c>
      <c r="O110" s="4"/>
    </row>
    <row r="111" spans="1:15" ht="13" x14ac:dyDescent="0.15">
      <c r="A111" s="4"/>
      <c r="B111" s="22" t="str">
        <f>$F$15</f>
        <v>NAME</v>
      </c>
      <c r="C111" s="22" t="s">
        <v>39</v>
      </c>
      <c r="D111" s="22" t="str">
        <f>$F$17</f>
        <v>NAME</v>
      </c>
      <c r="E111" s="23"/>
      <c r="F111" s="23"/>
      <c r="G111" s="23"/>
      <c r="H111" s="23"/>
      <c r="I111" s="23"/>
      <c r="J111" s="23"/>
      <c r="K111" s="20" t="str">
        <f t="shared" si="45"/>
        <v/>
      </c>
      <c r="L111" s="20" t="str">
        <f t="shared" si="42"/>
        <v/>
      </c>
      <c r="M111" s="20" t="str">
        <f t="shared" si="43"/>
        <v/>
      </c>
      <c r="N111" s="20" t="str">
        <f t="shared" si="44"/>
        <v/>
      </c>
      <c r="O111" s="4"/>
    </row>
    <row r="112" spans="1:15" ht="13" x14ac:dyDescent="0.15">
      <c r="A112" s="4"/>
      <c r="B112" s="22" t="str">
        <f>$B$17</f>
        <v>NAME</v>
      </c>
      <c r="C112" s="22" t="s">
        <v>39</v>
      </c>
      <c r="D112" s="22" t="str">
        <f>$E$17</f>
        <v>NAME</v>
      </c>
      <c r="E112" s="23"/>
      <c r="F112" s="23"/>
      <c r="G112" s="23"/>
      <c r="H112" s="23"/>
      <c r="I112" s="23"/>
      <c r="J112" s="23"/>
      <c r="K112" s="20" t="str">
        <f t="shared" si="45"/>
        <v/>
      </c>
      <c r="L112" s="20" t="str">
        <f t="shared" si="42"/>
        <v/>
      </c>
      <c r="M112" s="20" t="str">
        <f t="shared" si="43"/>
        <v/>
      </c>
      <c r="N112" s="20" t="str">
        <f t="shared" si="44"/>
        <v/>
      </c>
      <c r="O112" s="4"/>
    </row>
    <row r="113" spans="1:15" ht="13" x14ac:dyDescent="0.15">
      <c r="A113" s="4"/>
      <c r="B113" s="22" t="str">
        <f>$C$17</f>
        <v>NAME</v>
      </c>
      <c r="C113" s="22" t="s">
        <v>39</v>
      </c>
      <c r="D113" s="22" t="str">
        <f>$D$17</f>
        <v>NAME</v>
      </c>
      <c r="E113" s="23"/>
      <c r="F113" s="23"/>
      <c r="G113" s="23"/>
      <c r="H113" s="23"/>
      <c r="I113" s="23"/>
      <c r="J113" s="23"/>
      <c r="K113" s="20" t="str">
        <f t="shared" si="45"/>
        <v/>
      </c>
      <c r="L113" s="20" t="str">
        <f t="shared" si="42"/>
        <v/>
      </c>
      <c r="M113" s="20" t="str">
        <f t="shared" si="43"/>
        <v/>
      </c>
      <c r="N113" s="20" t="str">
        <f t="shared" si="44"/>
        <v/>
      </c>
      <c r="O113" s="4"/>
    </row>
    <row r="114" spans="1:15" s="41" customFormat="1" ht="15.75" customHeight="1" x14ac:dyDescent="0.15"/>
    <row r="115" spans="1:15" s="41" customFormat="1" ht="15.75" customHeight="1" x14ac:dyDescent="0.15"/>
    <row r="116" spans="1:15" s="41" customFormat="1" ht="15.75" customHeight="1" x14ac:dyDescent="0.15"/>
    <row r="117" spans="1:15" s="41" customFormat="1" ht="15.75" customHeight="1" x14ac:dyDescent="0.15"/>
    <row r="118" spans="1:15" s="41" customFormat="1" ht="15.75" customHeight="1" x14ac:dyDescent="0.15"/>
    <row r="119" spans="1:15" s="41" customFormat="1" ht="15.75" customHeight="1" x14ac:dyDescent="0.15"/>
    <row r="120" spans="1:15" s="41" customFormat="1" ht="15.75" customHeight="1" x14ac:dyDescent="0.15"/>
    <row r="121" spans="1:15" s="41" customFormat="1" ht="15.75" customHeight="1" x14ac:dyDescent="0.15"/>
    <row r="122" spans="1:15" s="41" customFormat="1" ht="15.75" customHeight="1" x14ac:dyDescent="0.15"/>
    <row r="123" spans="1:15" s="41" customFormat="1" ht="15.75" customHeight="1" x14ac:dyDescent="0.15"/>
    <row r="124" spans="1:15" s="41" customFormat="1" ht="15.75" customHeight="1" x14ac:dyDescent="0.15"/>
    <row r="125" spans="1:15" s="41" customFormat="1" ht="15.75" customHeight="1" x14ac:dyDescent="0.15"/>
    <row r="126" spans="1:15" s="41" customFormat="1" ht="15.75" customHeight="1" x14ac:dyDescent="0.15"/>
    <row r="127" spans="1:15" s="41" customFormat="1" ht="15.75" customHeight="1" x14ac:dyDescent="0.15"/>
    <row r="128" spans="1:15" s="41" customFormat="1" ht="15.75" customHeight="1" x14ac:dyDescent="0.15"/>
    <row r="129" s="41" customFormat="1" ht="15.75" customHeight="1" x14ac:dyDescent="0.15"/>
    <row r="130" s="41" customFormat="1" ht="15.75" customHeight="1" x14ac:dyDescent="0.15"/>
    <row r="131" s="41" customFormat="1" ht="15.75" customHeight="1" x14ac:dyDescent="0.15"/>
    <row r="132" s="41" customFormat="1" ht="15.75" customHeight="1" x14ac:dyDescent="0.15"/>
    <row r="133" s="41" customFormat="1" ht="15.75" customHeight="1" x14ac:dyDescent="0.15"/>
    <row r="134" s="41" customFormat="1" ht="15.75" customHeight="1" x14ac:dyDescent="0.15"/>
    <row r="135" s="41" customFormat="1" ht="15.75" customHeight="1" x14ac:dyDescent="0.15"/>
    <row r="136" s="41" customFormat="1" ht="15.75" customHeight="1" x14ac:dyDescent="0.15"/>
    <row r="137" s="41" customFormat="1" ht="15.75" customHeight="1" x14ac:dyDescent="0.15"/>
    <row r="138" s="41" customFormat="1" ht="15.75" customHeight="1" x14ac:dyDescent="0.15"/>
    <row r="139" s="41" customFormat="1" ht="15.75" customHeight="1" x14ac:dyDescent="0.15"/>
    <row r="140" s="41" customFormat="1" ht="15.75" customHeight="1" x14ac:dyDescent="0.15"/>
    <row r="141" s="41" customFormat="1" ht="15.75" customHeight="1" x14ac:dyDescent="0.15"/>
    <row r="142" s="41" customFormat="1" ht="15.75" customHeight="1" x14ac:dyDescent="0.15"/>
    <row r="143" s="41" customFormat="1" ht="15.75" customHeight="1" x14ac:dyDescent="0.15"/>
    <row r="144" s="41" customFormat="1" ht="15.75" customHeight="1" x14ac:dyDescent="0.15"/>
    <row r="145" s="41" customFormat="1" ht="15.75" customHeight="1" x14ac:dyDescent="0.15"/>
    <row r="146" s="41" customFormat="1" ht="15.75" customHeight="1" x14ac:dyDescent="0.15"/>
    <row r="147" s="41" customFormat="1" ht="15.75" customHeight="1" x14ac:dyDescent="0.15"/>
    <row r="148" s="41" customFormat="1" ht="15.75" customHeight="1" x14ac:dyDescent="0.15"/>
    <row r="149" s="41" customFormat="1" ht="15.75" customHeight="1" x14ac:dyDescent="0.15"/>
    <row r="150" s="41" customFormat="1" ht="15.75" customHeight="1" x14ac:dyDescent="0.15"/>
    <row r="151" s="41" customFormat="1" ht="15.75" customHeight="1" x14ac:dyDescent="0.15"/>
    <row r="152" s="41" customFormat="1" ht="15.75" customHeight="1" x14ac:dyDescent="0.15"/>
    <row r="153" s="41" customFormat="1" ht="15.75" customHeight="1" x14ac:dyDescent="0.15"/>
    <row r="154" s="41" customFormat="1" ht="15.75" customHeight="1" x14ac:dyDescent="0.15"/>
    <row r="155" s="41" customFormat="1" ht="15.75" customHeight="1" x14ac:dyDescent="0.15"/>
    <row r="156" s="41" customFormat="1" ht="15.75" customHeight="1" x14ac:dyDescent="0.15"/>
    <row r="157" s="41" customFormat="1" ht="15.75" customHeight="1" x14ac:dyDescent="0.15"/>
    <row r="158" s="41" customFormat="1" ht="15.75" customHeight="1" x14ac:dyDescent="0.15"/>
    <row r="159" s="41" customFormat="1" ht="15.75" customHeight="1" x14ac:dyDescent="0.15"/>
    <row r="160" s="41" customFormat="1" ht="15.75" customHeight="1" x14ac:dyDescent="0.15"/>
    <row r="161" s="41" customFormat="1" ht="15.75" customHeight="1" x14ac:dyDescent="0.15"/>
    <row r="162" s="41" customFormat="1" ht="15.75" customHeight="1" x14ac:dyDescent="0.15"/>
    <row r="163" s="41" customFormat="1" ht="15.75" customHeight="1" x14ac:dyDescent="0.15"/>
    <row r="164" s="41" customFormat="1" ht="15.75" customHeight="1" x14ac:dyDescent="0.15"/>
    <row r="165" s="41" customFormat="1" ht="15.75" customHeight="1" x14ac:dyDescent="0.15"/>
    <row r="166" s="41" customFormat="1" ht="15.75" customHeight="1" x14ac:dyDescent="0.15"/>
    <row r="167" s="41" customFormat="1" ht="15.75" customHeight="1" x14ac:dyDescent="0.15"/>
    <row r="168" s="41" customFormat="1" ht="15.75" customHeight="1" x14ac:dyDescent="0.15"/>
    <row r="169" s="41" customFormat="1" ht="15.75" customHeight="1" x14ac:dyDescent="0.15"/>
    <row r="170" s="41" customFormat="1" ht="15.75" customHeight="1" x14ac:dyDescent="0.15"/>
    <row r="171" s="41" customFormat="1" ht="15.75" customHeight="1" x14ac:dyDescent="0.15"/>
    <row r="172" s="41" customFormat="1" ht="15.75" customHeight="1" x14ac:dyDescent="0.15"/>
    <row r="173" s="41" customFormat="1" ht="15.75" customHeight="1" x14ac:dyDescent="0.15"/>
    <row r="174" s="41" customFormat="1" ht="15.75" customHeight="1" x14ac:dyDescent="0.15"/>
    <row r="175" s="41" customFormat="1" ht="15.75" customHeight="1" x14ac:dyDescent="0.15"/>
    <row r="176" s="41" customFormat="1" ht="15.75" customHeight="1" x14ac:dyDescent="0.15"/>
    <row r="177" s="41" customFormat="1" ht="15.75" customHeight="1" x14ac:dyDescent="0.15"/>
    <row r="178" s="41" customFormat="1" ht="15.75" customHeight="1" x14ac:dyDescent="0.15"/>
    <row r="179" s="41" customFormat="1" ht="15.75" customHeight="1" x14ac:dyDescent="0.15"/>
    <row r="180" s="41" customFormat="1" ht="15.75" customHeight="1" x14ac:dyDescent="0.15"/>
    <row r="181" s="41" customFormat="1" ht="15.75" customHeight="1" x14ac:dyDescent="0.15"/>
    <row r="182" s="41" customFormat="1" ht="15.75" customHeight="1" x14ac:dyDescent="0.15"/>
    <row r="183" s="41" customFormat="1" ht="15.75" customHeight="1" x14ac:dyDescent="0.15"/>
    <row r="184" s="41" customFormat="1" ht="15.75" customHeight="1" x14ac:dyDescent="0.15"/>
    <row r="185" s="41" customFormat="1" ht="15.75" customHeight="1" x14ac:dyDescent="0.15"/>
    <row r="186" s="41" customFormat="1" ht="15.75" customHeight="1" x14ac:dyDescent="0.15"/>
    <row r="187" s="41" customFormat="1" ht="15.75" customHeight="1" x14ac:dyDescent="0.15"/>
    <row r="188" s="41" customFormat="1" ht="15.75" customHeight="1" x14ac:dyDescent="0.15"/>
    <row r="189" s="41" customFormat="1" ht="15.75" customHeight="1" x14ac:dyDescent="0.15"/>
    <row r="190" s="41" customFormat="1" ht="15.75" customHeight="1" x14ac:dyDescent="0.15"/>
    <row r="191" s="41" customFormat="1" ht="15.75" customHeight="1" x14ac:dyDescent="0.15"/>
    <row r="192" s="41" customFormat="1" ht="15.75" customHeight="1" x14ac:dyDescent="0.15"/>
    <row r="193" s="41" customFormat="1" ht="15.75" customHeight="1" x14ac:dyDescent="0.15"/>
    <row r="194" s="41" customFormat="1" ht="15.75" customHeight="1" x14ac:dyDescent="0.15"/>
    <row r="195" s="41" customFormat="1" ht="15.75" customHeight="1" x14ac:dyDescent="0.15"/>
    <row r="196" s="41" customFormat="1" ht="15.75" customHeight="1" x14ac:dyDescent="0.15"/>
    <row r="197" s="41" customFormat="1" ht="15.75" customHeight="1" x14ac:dyDescent="0.15"/>
    <row r="198" s="41" customFormat="1" ht="15.75" customHeight="1" x14ac:dyDescent="0.15"/>
    <row r="199" s="41" customFormat="1" ht="15.75" customHeight="1" x14ac:dyDescent="0.15"/>
    <row r="200" s="41" customFormat="1" ht="15.75" customHeight="1" x14ac:dyDescent="0.15"/>
    <row r="201" s="41" customFormat="1" ht="15.75" customHeight="1" x14ac:dyDescent="0.15"/>
    <row r="202" s="41" customFormat="1" ht="15.75" customHeight="1" x14ac:dyDescent="0.15"/>
    <row r="203" s="41" customFormat="1" ht="15.75" customHeight="1" x14ac:dyDescent="0.15"/>
    <row r="204" s="41" customFormat="1" ht="15.75" customHeight="1" x14ac:dyDescent="0.15"/>
    <row r="205" s="41" customFormat="1" ht="15.75" customHeight="1" x14ac:dyDescent="0.15"/>
    <row r="206" s="41" customFormat="1" ht="15.75" customHeight="1" x14ac:dyDescent="0.15"/>
    <row r="207" s="41" customFormat="1" ht="15.75" customHeight="1" x14ac:dyDescent="0.15"/>
    <row r="208" s="41" customFormat="1" ht="15.75" customHeight="1" x14ac:dyDescent="0.15"/>
    <row r="209" s="41" customFormat="1" ht="15.75" customHeight="1" x14ac:dyDescent="0.15"/>
    <row r="210" s="41" customFormat="1" ht="15.75" customHeight="1" x14ac:dyDescent="0.15"/>
    <row r="211" s="41" customFormat="1" ht="15.75" customHeight="1" x14ac:dyDescent="0.15"/>
    <row r="212" s="41" customFormat="1" ht="15.75" customHeight="1" x14ac:dyDescent="0.15"/>
    <row r="213" s="41" customFormat="1" ht="15.75" customHeight="1" x14ac:dyDescent="0.15"/>
    <row r="214" s="41" customFormat="1" ht="15.75" customHeight="1" x14ac:dyDescent="0.15"/>
    <row r="215" s="41" customFormat="1" ht="15.75" customHeight="1" x14ac:dyDescent="0.15"/>
    <row r="216" s="41" customFormat="1" ht="15.75" customHeight="1" x14ac:dyDescent="0.15"/>
    <row r="217" s="41" customFormat="1" ht="15.75" customHeight="1" x14ac:dyDescent="0.15"/>
    <row r="218" s="41" customFormat="1" ht="15.75" customHeight="1" x14ac:dyDescent="0.15"/>
    <row r="219" s="41" customFormat="1" ht="15.75" customHeight="1" x14ac:dyDescent="0.15"/>
    <row r="220" s="41" customFormat="1" ht="15.75" customHeight="1" x14ac:dyDescent="0.15"/>
    <row r="221" s="41" customFormat="1" ht="15.75" customHeight="1" x14ac:dyDescent="0.15"/>
    <row r="222" s="41" customFormat="1" ht="15.75" customHeight="1" x14ac:dyDescent="0.15"/>
    <row r="223" s="41" customFormat="1" ht="15.75" customHeight="1" x14ac:dyDescent="0.15"/>
    <row r="224" s="41" customFormat="1" ht="15.75" customHeight="1" x14ac:dyDescent="0.15"/>
    <row r="225" s="41" customFormat="1" ht="15.75" customHeight="1" x14ac:dyDescent="0.15"/>
    <row r="226" s="41" customFormat="1" ht="15.75" customHeight="1" x14ac:dyDescent="0.15"/>
    <row r="227" s="41" customFormat="1" ht="15.75" customHeight="1" x14ac:dyDescent="0.15"/>
    <row r="228" s="41" customFormat="1" ht="15.75" customHeight="1" x14ac:dyDescent="0.15"/>
    <row r="229" s="41" customFormat="1" ht="15.75" customHeight="1" x14ac:dyDescent="0.15"/>
    <row r="230" s="41" customFormat="1" ht="15.75" customHeight="1" x14ac:dyDescent="0.15"/>
    <row r="231" s="41" customFormat="1" ht="15.75" customHeight="1" x14ac:dyDescent="0.15"/>
    <row r="232" s="41" customFormat="1" ht="15.75" customHeight="1" x14ac:dyDescent="0.15"/>
    <row r="233" s="41" customFormat="1" ht="15.75" customHeight="1" x14ac:dyDescent="0.15"/>
    <row r="234" s="41" customFormat="1" ht="15.75" customHeight="1" x14ac:dyDescent="0.15"/>
    <row r="235" s="41" customFormat="1" ht="15.75" customHeight="1" x14ac:dyDescent="0.15"/>
    <row r="236" s="41" customFormat="1" ht="15.75" customHeight="1" x14ac:dyDescent="0.15"/>
    <row r="237" s="41" customFormat="1" ht="15.75" customHeight="1" x14ac:dyDescent="0.15"/>
    <row r="238" s="41" customFormat="1" ht="15.75" customHeight="1" x14ac:dyDescent="0.15"/>
    <row r="239" s="41" customFormat="1" ht="15.75" customHeight="1" x14ac:dyDescent="0.15"/>
    <row r="240" s="41" customFormat="1" ht="15.75" customHeight="1" x14ac:dyDescent="0.15"/>
    <row r="241" s="41" customFormat="1" ht="15.75" customHeight="1" x14ac:dyDescent="0.15"/>
    <row r="242" s="41" customFormat="1" ht="15.75" customHeight="1" x14ac:dyDescent="0.15"/>
    <row r="243" s="41" customFormat="1" ht="15.75" customHeight="1" x14ac:dyDescent="0.15"/>
    <row r="244" s="41" customFormat="1" ht="15.75" customHeight="1" x14ac:dyDescent="0.15"/>
    <row r="245" s="41" customFormat="1" ht="15.75" customHeight="1" x14ac:dyDescent="0.15"/>
    <row r="246" s="41" customFormat="1" ht="15.75" customHeight="1" x14ac:dyDescent="0.15"/>
    <row r="247" s="41" customFormat="1" ht="15.75" customHeight="1" x14ac:dyDescent="0.15"/>
    <row r="248" s="41" customFormat="1" ht="15.75" customHeight="1" x14ac:dyDescent="0.15"/>
    <row r="249" s="41" customFormat="1" ht="15.75" customHeight="1" x14ac:dyDescent="0.15"/>
    <row r="250" s="41" customFormat="1" ht="15.75" customHeight="1" x14ac:dyDescent="0.15"/>
    <row r="251" s="41" customFormat="1" ht="15.75" customHeight="1" x14ac:dyDescent="0.15"/>
    <row r="252" s="41" customFormat="1" ht="15.75" customHeight="1" x14ac:dyDescent="0.15"/>
    <row r="253" s="41" customFormat="1" ht="15.75" customHeight="1" x14ac:dyDescent="0.15"/>
    <row r="254" s="41" customFormat="1" ht="15.75" customHeight="1" x14ac:dyDescent="0.15"/>
    <row r="255" s="41" customFormat="1" ht="15.75" customHeight="1" x14ac:dyDescent="0.15"/>
    <row r="256" s="41" customFormat="1" ht="15.75" customHeight="1" x14ac:dyDescent="0.15"/>
    <row r="257" s="41" customFormat="1" ht="15.75" customHeight="1" x14ac:dyDescent="0.15"/>
    <row r="258" s="41" customFormat="1" ht="15.75" customHeight="1" x14ac:dyDescent="0.15"/>
    <row r="259" s="41" customFormat="1" ht="15.75" customHeight="1" x14ac:dyDescent="0.15"/>
    <row r="260" s="41" customFormat="1" ht="15.75" customHeight="1" x14ac:dyDescent="0.15"/>
    <row r="261" s="41" customFormat="1" ht="15.75" customHeight="1" x14ac:dyDescent="0.15"/>
    <row r="262" s="41" customFormat="1" ht="15.75" customHeight="1" x14ac:dyDescent="0.15"/>
    <row r="263" s="41" customFormat="1" ht="15.75" customHeight="1" x14ac:dyDescent="0.15"/>
    <row r="264" s="41" customFormat="1" ht="15.75" customHeight="1" x14ac:dyDescent="0.15"/>
    <row r="265" s="41" customFormat="1" ht="15.75" customHeight="1" x14ac:dyDescent="0.15"/>
    <row r="266" s="41" customFormat="1" ht="15.75" customHeight="1" x14ac:dyDescent="0.15"/>
    <row r="267" s="41" customFormat="1" ht="15.75" customHeight="1" x14ac:dyDescent="0.15"/>
    <row r="268" s="41" customFormat="1" ht="15.75" customHeight="1" x14ac:dyDescent="0.15"/>
    <row r="269" s="41" customFormat="1" ht="15.75" customHeight="1" x14ac:dyDescent="0.15"/>
    <row r="270" s="41" customFormat="1" ht="15.75" customHeight="1" x14ac:dyDescent="0.15"/>
    <row r="271" s="41" customFormat="1" ht="15.75" customHeight="1" x14ac:dyDescent="0.15"/>
    <row r="272" s="41" customFormat="1" ht="15.75" customHeight="1" x14ac:dyDescent="0.15"/>
    <row r="273" s="41" customFormat="1" ht="15.75" customHeight="1" x14ac:dyDescent="0.15"/>
    <row r="274" s="41" customFormat="1" ht="15.75" customHeight="1" x14ac:dyDescent="0.15"/>
    <row r="275" s="41" customFormat="1" ht="15.75" customHeight="1" x14ac:dyDescent="0.15"/>
    <row r="276" s="41" customFormat="1" ht="15.75" customHeight="1" x14ac:dyDescent="0.15"/>
    <row r="277" s="41" customFormat="1" ht="15.75" customHeight="1" x14ac:dyDescent="0.15"/>
    <row r="278" s="41" customFormat="1" ht="15.75" customHeight="1" x14ac:dyDescent="0.15"/>
    <row r="279" s="41" customFormat="1" ht="15.75" customHeight="1" x14ac:dyDescent="0.15"/>
    <row r="280" s="41" customFormat="1" ht="15.75" customHeight="1" x14ac:dyDescent="0.15"/>
    <row r="281" s="41" customFormat="1" ht="15.75" customHeight="1" x14ac:dyDescent="0.15"/>
    <row r="282" s="41" customFormat="1" ht="15.75" customHeight="1" x14ac:dyDescent="0.15"/>
    <row r="283" s="41" customFormat="1" ht="15.75" customHeight="1" x14ac:dyDescent="0.15"/>
    <row r="284" s="41" customFormat="1" ht="15.75" customHeight="1" x14ac:dyDescent="0.15"/>
    <row r="285" s="41" customFormat="1" ht="15.75" customHeight="1" x14ac:dyDescent="0.15"/>
    <row r="286" s="41" customFormat="1" ht="15.75" customHeight="1" x14ac:dyDescent="0.15"/>
    <row r="287" s="41" customFormat="1" ht="15.75" customHeight="1" x14ac:dyDescent="0.15"/>
    <row r="288" s="41" customFormat="1" ht="15.75" customHeight="1" x14ac:dyDescent="0.15"/>
    <row r="289" s="41" customFormat="1" ht="15.75" customHeight="1" x14ac:dyDescent="0.15"/>
    <row r="290" s="41" customFormat="1" ht="15.75" customHeight="1" x14ac:dyDescent="0.15"/>
    <row r="291" s="41" customFormat="1" ht="15.75" customHeight="1" x14ac:dyDescent="0.15"/>
    <row r="292" s="41" customFormat="1" ht="15.75" customHeight="1" x14ac:dyDescent="0.15"/>
    <row r="293" s="41" customFormat="1" ht="15.75" customHeight="1" x14ac:dyDescent="0.15"/>
    <row r="294" s="41" customFormat="1" ht="15.75" customHeight="1" x14ac:dyDescent="0.15"/>
    <row r="295" s="41" customFormat="1" ht="15.75" customHeight="1" x14ac:dyDescent="0.15"/>
    <row r="296" s="41" customFormat="1" ht="15.75" customHeight="1" x14ac:dyDescent="0.15"/>
    <row r="297" s="41" customFormat="1" ht="15.75" customHeight="1" x14ac:dyDescent="0.15"/>
    <row r="298" s="41" customFormat="1" ht="15.75" customHeight="1" x14ac:dyDescent="0.15"/>
    <row r="299" s="41" customFormat="1" ht="15.75" customHeight="1" x14ac:dyDescent="0.15"/>
    <row r="300" s="41" customFormat="1" ht="15.75" customHeight="1" x14ac:dyDescent="0.15"/>
    <row r="301" s="41" customFormat="1" ht="15.75" customHeight="1" x14ac:dyDescent="0.15"/>
    <row r="302" s="41" customFormat="1" ht="15.75" customHeight="1" x14ac:dyDescent="0.15"/>
    <row r="303" s="41" customFormat="1" ht="15.75" customHeight="1" x14ac:dyDescent="0.15"/>
    <row r="304" s="41" customFormat="1" ht="15.75" customHeight="1" x14ac:dyDescent="0.15"/>
    <row r="305" s="41" customFormat="1" ht="15.75" customHeight="1" x14ac:dyDescent="0.15"/>
    <row r="306" s="41" customFormat="1" ht="15.75" customHeight="1" x14ac:dyDescent="0.15"/>
    <row r="307" s="41" customFormat="1" ht="15.75" customHeight="1" x14ac:dyDescent="0.15"/>
    <row r="308" s="41" customFormat="1" ht="15.75" customHeight="1" x14ac:dyDescent="0.15"/>
    <row r="309" s="41" customFormat="1" ht="15.75" customHeight="1" x14ac:dyDescent="0.15"/>
    <row r="310" s="41" customFormat="1" ht="15.75" customHeight="1" x14ac:dyDescent="0.15"/>
    <row r="311" s="41" customFormat="1" ht="15.75" customHeight="1" x14ac:dyDescent="0.15"/>
    <row r="312" s="41" customFormat="1" ht="15.75" customHeight="1" x14ac:dyDescent="0.15"/>
    <row r="313" s="41" customFormat="1" ht="15.75" customHeight="1" x14ac:dyDescent="0.15"/>
    <row r="314" s="41" customFormat="1" ht="15.75" customHeight="1" x14ac:dyDescent="0.15"/>
    <row r="315" s="41" customFormat="1" ht="15.75" customHeight="1" x14ac:dyDescent="0.15"/>
    <row r="316" s="41" customFormat="1" ht="15.75" customHeight="1" x14ac:dyDescent="0.15"/>
    <row r="317" s="41" customFormat="1" ht="15.75" customHeight="1" x14ac:dyDescent="0.15"/>
    <row r="318" s="41" customFormat="1" ht="15.75" customHeight="1" x14ac:dyDescent="0.15"/>
    <row r="319" s="41" customFormat="1" ht="15.75" customHeight="1" x14ac:dyDescent="0.15"/>
    <row r="320" s="41" customFormat="1" ht="15.75" customHeight="1" x14ac:dyDescent="0.15"/>
    <row r="321" s="41" customFormat="1" ht="15.75" customHeight="1" x14ac:dyDescent="0.15"/>
    <row r="322" s="41" customFormat="1" ht="15.75" customHeight="1" x14ac:dyDescent="0.15"/>
    <row r="323" s="41" customFormat="1" ht="15.75" customHeight="1" x14ac:dyDescent="0.15"/>
    <row r="324" s="41" customFormat="1" ht="15.75" customHeight="1" x14ac:dyDescent="0.15"/>
    <row r="325" s="41" customFormat="1" ht="15.75" customHeight="1" x14ac:dyDescent="0.15"/>
    <row r="326" s="41" customFormat="1" ht="15.75" customHeight="1" x14ac:dyDescent="0.15"/>
    <row r="327" s="41" customFormat="1" ht="15.75" customHeight="1" x14ac:dyDescent="0.15"/>
    <row r="328" s="41" customFormat="1" ht="15.75" customHeight="1" x14ac:dyDescent="0.15"/>
    <row r="329" s="41" customFormat="1" ht="15.75" customHeight="1" x14ac:dyDescent="0.15"/>
    <row r="330" s="41" customFormat="1" ht="15.75" customHeight="1" x14ac:dyDescent="0.15"/>
    <row r="331" s="41" customFormat="1" ht="15.75" customHeight="1" x14ac:dyDescent="0.15"/>
    <row r="332" s="41" customFormat="1" ht="15.75" customHeight="1" x14ac:dyDescent="0.15"/>
    <row r="333" s="41" customFormat="1" ht="15.75" customHeight="1" x14ac:dyDescent="0.15"/>
    <row r="334" s="41" customFormat="1" ht="15.75" customHeight="1" x14ac:dyDescent="0.15"/>
    <row r="335" s="41" customFormat="1" ht="15.75" customHeight="1" x14ac:dyDescent="0.15"/>
    <row r="336" s="41" customFormat="1" ht="15.75" customHeight="1" x14ac:dyDescent="0.15"/>
    <row r="337" s="41" customFormat="1" ht="15.75" customHeight="1" x14ac:dyDescent="0.15"/>
    <row r="338" s="41" customFormat="1" ht="15.75" customHeight="1" x14ac:dyDescent="0.15"/>
    <row r="339" s="41" customFormat="1" ht="15.75" customHeight="1" x14ac:dyDescent="0.15"/>
    <row r="340" s="41" customFormat="1" ht="15.75" customHeight="1" x14ac:dyDescent="0.15"/>
    <row r="341" s="41" customFormat="1" ht="15.75" customHeight="1" x14ac:dyDescent="0.15"/>
    <row r="342" s="41" customFormat="1" ht="15.75" customHeight="1" x14ac:dyDescent="0.15"/>
    <row r="343" s="41" customFormat="1" ht="15.75" customHeight="1" x14ac:dyDescent="0.15"/>
    <row r="344" s="41" customFormat="1" ht="15.75" customHeight="1" x14ac:dyDescent="0.15"/>
    <row r="345" s="41" customFormat="1" ht="15.75" customHeight="1" x14ac:dyDescent="0.15"/>
    <row r="346" s="41" customFormat="1" ht="15.75" customHeight="1" x14ac:dyDescent="0.15"/>
    <row r="347" s="41" customFormat="1" ht="15.75" customHeight="1" x14ac:dyDescent="0.15"/>
    <row r="348" s="41" customFormat="1" ht="15.75" customHeight="1" x14ac:dyDescent="0.15"/>
    <row r="349" s="41" customFormat="1" ht="15.75" customHeight="1" x14ac:dyDescent="0.15"/>
    <row r="350" s="41" customFormat="1" ht="15.75" customHeight="1" x14ac:dyDescent="0.15"/>
    <row r="351" s="41" customFormat="1" ht="15.75" customHeight="1" x14ac:dyDescent="0.15"/>
    <row r="352" s="41" customFormat="1" ht="15.75" customHeight="1" x14ac:dyDescent="0.15"/>
    <row r="353" s="41" customFormat="1" ht="15.75" customHeight="1" x14ac:dyDescent="0.15"/>
    <row r="354" s="41" customFormat="1" ht="15.75" customHeight="1" x14ac:dyDescent="0.15"/>
    <row r="355" s="41" customFormat="1" ht="15.75" customHeight="1" x14ac:dyDescent="0.15"/>
    <row r="356" s="41" customFormat="1" ht="15.75" customHeight="1" x14ac:dyDescent="0.15"/>
    <row r="357" s="41" customFormat="1" ht="15.75" customHeight="1" x14ac:dyDescent="0.15"/>
    <row r="358" s="41" customFormat="1" ht="15.75" customHeight="1" x14ac:dyDescent="0.15"/>
    <row r="359" s="41" customFormat="1" ht="15.75" customHeight="1" x14ac:dyDescent="0.15"/>
    <row r="360" s="41" customFormat="1" ht="15.75" customHeight="1" x14ac:dyDescent="0.15"/>
    <row r="361" s="41" customFormat="1" ht="15.75" customHeight="1" x14ac:dyDescent="0.15"/>
    <row r="362" s="41" customFormat="1" ht="15.75" customHeight="1" x14ac:dyDescent="0.15"/>
    <row r="363" s="41" customFormat="1" ht="15.75" customHeight="1" x14ac:dyDescent="0.15"/>
    <row r="364" s="41" customFormat="1" ht="15.75" customHeight="1" x14ac:dyDescent="0.15"/>
    <row r="365" s="41" customFormat="1" ht="15.75" customHeight="1" x14ac:dyDescent="0.15"/>
    <row r="366" s="41" customFormat="1" ht="15.75" customHeight="1" x14ac:dyDescent="0.15"/>
    <row r="367" s="41" customFormat="1" ht="15.75" customHeight="1" x14ac:dyDescent="0.15"/>
    <row r="368" s="41" customFormat="1" ht="15.75" customHeight="1" x14ac:dyDescent="0.15"/>
    <row r="369" s="41" customFormat="1" ht="15.75" customHeight="1" x14ac:dyDescent="0.15"/>
    <row r="370" s="41" customFormat="1" ht="15.75" customHeight="1" x14ac:dyDescent="0.15"/>
    <row r="371" s="41" customFormat="1" ht="15.75" customHeight="1" x14ac:dyDescent="0.15"/>
    <row r="372" s="41" customFormat="1" ht="15.75" customHeight="1" x14ac:dyDescent="0.15"/>
    <row r="373" s="41" customFormat="1" ht="15.75" customHeight="1" x14ac:dyDescent="0.15"/>
    <row r="374" s="41" customFormat="1" ht="15.75" customHeight="1" x14ac:dyDescent="0.15"/>
    <row r="375" s="41" customFormat="1" ht="15.75" customHeight="1" x14ac:dyDescent="0.15"/>
    <row r="376" s="41" customFormat="1" ht="15.75" customHeight="1" x14ac:dyDescent="0.15"/>
    <row r="377" s="41" customFormat="1" ht="15.75" customHeight="1" x14ac:dyDescent="0.15"/>
    <row r="378" s="41" customFormat="1" ht="15.75" customHeight="1" x14ac:dyDescent="0.15"/>
    <row r="379" s="41" customFormat="1" ht="15.75" customHeight="1" x14ac:dyDescent="0.15"/>
    <row r="380" s="41" customFormat="1" ht="15.75" customHeight="1" x14ac:dyDescent="0.15"/>
    <row r="381" s="41" customFormat="1" ht="15.75" customHeight="1" x14ac:dyDescent="0.15"/>
    <row r="382" s="41" customFormat="1" ht="15.75" customHeight="1" x14ac:dyDescent="0.15"/>
    <row r="383" s="41" customFormat="1" ht="15.75" customHeight="1" x14ac:dyDescent="0.15"/>
    <row r="384" s="41" customFormat="1" ht="15.75" customHeight="1" x14ac:dyDescent="0.15"/>
    <row r="385" s="41" customFormat="1" ht="15.75" customHeight="1" x14ac:dyDescent="0.15"/>
    <row r="386" s="41" customFormat="1" ht="15.75" customHeight="1" x14ac:dyDescent="0.15"/>
    <row r="387" s="41" customFormat="1" ht="15.75" customHeight="1" x14ac:dyDescent="0.15"/>
    <row r="388" s="41" customFormat="1" ht="15.75" customHeight="1" x14ac:dyDescent="0.15"/>
    <row r="389" s="41" customFormat="1" ht="15.75" customHeight="1" x14ac:dyDescent="0.15"/>
    <row r="390" s="41" customFormat="1" ht="15.75" customHeight="1" x14ac:dyDescent="0.15"/>
    <row r="391" s="41" customFormat="1" ht="15.75" customHeight="1" x14ac:dyDescent="0.15"/>
    <row r="392" s="41" customFormat="1" ht="15.75" customHeight="1" x14ac:dyDescent="0.15"/>
    <row r="393" s="41" customFormat="1" ht="15.75" customHeight="1" x14ac:dyDescent="0.15"/>
    <row r="394" s="41" customFormat="1" ht="15.75" customHeight="1" x14ac:dyDescent="0.15"/>
    <row r="395" s="41" customFormat="1" ht="15.75" customHeight="1" x14ac:dyDescent="0.15"/>
    <row r="396" s="41" customFormat="1" ht="15.75" customHeight="1" x14ac:dyDescent="0.15"/>
    <row r="397" s="41" customFormat="1" ht="15.75" customHeight="1" x14ac:dyDescent="0.15"/>
    <row r="398" s="41" customFormat="1" ht="15.75" customHeight="1" x14ac:dyDescent="0.15"/>
    <row r="399" s="41" customFormat="1" ht="15.75" customHeight="1" x14ac:dyDescent="0.15"/>
    <row r="400" s="41" customFormat="1" ht="15.75" customHeight="1" x14ac:dyDescent="0.15"/>
    <row r="401" s="41" customFormat="1" ht="15.75" customHeight="1" x14ac:dyDescent="0.15"/>
    <row r="402" s="41" customFormat="1" ht="15.75" customHeight="1" x14ac:dyDescent="0.15"/>
    <row r="403" s="41" customFormat="1" ht="15.75" customHeight="1" x14ac:dyDescent="0.15"/>
    <row r="404" s="41" customFormat="1" ht="15.75" customHeight="1" x14ac:dyDescent="0.15"/>
    <row r="405" s="41" customFormat="1" ht="15.75" customHeight="1" x14ac:dyDescent="0.15"/>
    <row r="406" s="41" customFormat="1" ht="15.75" customHeight="1" x14ac:dyDescent="0.15"/>
    <row r="407" s="41" customFormat="1" ht="15.75" customHeight="1" x14ac:dyDescent="0.15"/>
    <row r="408" s="41" customFormat="1" ht="15.75" customHeight="1" x14ac:dyDescent="0.15"/>
    <row r="409" s="41" customFormat="1" ht="15.75" customHeight="1" x14ac:dyDescent="0.15"/>
    <row r="410" s="41" customFormat="1" ht="15.75" customHeight="1" x14ac:dyDescent="0.15"/>
    <row r="411" s="41" customFormat="1" ht="15.75" customHeight="1" x14ac:dyDescent="0.15"/>
    <row r="412" s="41" customFormat="1" ht="15.75" customHeight="1" x14ac:dyDescent="0.15"/>
    <row r="413" s="41" customFormat="1" ht="15.75" customHeight="1" x14ac:dyDescent="0.15"/>
    <row r="414" s="41" customFormat="1" ht="15.75" customHeight="1" x14ac:dyDescent="0.15"/>
    <row r="415" s="41" customFormat="1" ht="15.75" customHeight="1" x14ac:dyDescent="0.15"/>
    <row r="416" s="41" customFormat="1" ht="15.75" customHeight="1" x14ac:dyDescent="0.15"/>
    <row r="417" s="41" customFormat="1" ht="15.75" customHeight="1" x14ac:dyDescent="0.15"/>
    <row r="418" s="41" customFormat="1" ht="15.75" customHeight="1" x14ac:dyDescent="0.15"/>
    <row r="419" s="41" customFormat="1" ht="15.75" customHeight="1" x14ac:dyDescent="0.15"/>
    <row r="420" s="41" customFormat="1" ht="15.75" customHeight="1" x14ac:dyDescent="0.15"/>
    <row r="421" s="41" customFormat="1" ht="15.75" customHeight="1" x14ac:dyDescent="0.15"/>
    <row r="422" s="41" customFormat="1" ht="15.75" customHeight="1" x14ac:dyDescent="0.15"/>
    <row r="423" s="41" customFormat="1" ht="15.75" customHeight="1" x14ac:dyDescent="0.15"/>
    <row r="424" s="41" customFormat="1" ht="15.75" customHeight="1" x14ac:dyDescent="0.15"/>
    <row r="425" s="41" customFormat="1" ht="15.75" customHeight="1" x14ac:dyDescent="0.15"/>
    <row r="426" s="41" customFormat="1" ht="15.75" customHeight="1" x14ac:dyDescent="0.15"/>
    <row r="427" s="41" customFormat="1" ht="15.75" customHeight="1" x14ac:dyDescent="0.15"/>
    <row r="428" s="41" customFormat="1" ht="15.75" customHeight="1" x14ac:dyDescent="0.15"/>
    <row r="429" s="41" customFormat="1" ht="15.75" customHeight="1" x14ac:dyDescent="0.15"/>
    <row r="430" s="41" customFormat="1" ht="15.75" customHeight="1" x14ac:dyDescent="0.15"/>
  </sheetData>
  <mergeCells count="62">
    <mergeCell ref="A35:O35"/>
    <mergeCell ref="E37:F37"/>
    <mergeCell ref="G37:H37"/>
    <mergeCell ref="I37:J37"/>
    <mergeCell ref="G51:H51"/>
    <mergeCell ref="I51:J51"/>
    <mergeCell ref="B37:D37"/>
    <mergeCell ref="B44:D44"/>
    <mergeCell ref="E44:F44"/>
    <mergeCell ref="G44:H44"/>
    <mergeCell ref="I44:J44"/>
    <mergeCell ref="B51:D51"/>
    <mergeCell ref="E51:F51"/>
    <mergeCell ref="B11:E11"/>
    <mergeCell ref="F11:I11"/>
    <mergeCell ref="B13:F13"/>
    <mergeCell ref="H13:I13"/>
    <mergeCell ref="C21:H21"/>
    <mergeCell ref="F8:I8"/>
    <mergeCell ref="B8:E8"/>
    <mergeCell ref="B9:E9"/>
    <mergeCell ref="F9:I9"/>
    <mergeCell ref="B10:E10"/>
    <mergeCell ref="F10:I10"/>
    <mergeCell ref="A1:O1"/>
    <mergeCell ref="A2:O2"/>
    <mergeCell ref="B4:I4"/>
    <mergeCell ref="A6:O6"/>
    <mergeCell ref="B7:E7"/>
    <mergeCell ref="F7:I7"/>
    <mergeCell ref="B100:D100"/>
    <mergeCell ref="E100:F100"/>
    <mergeCell ref="G100:H100"/>
    <mergeCell ref="I100:J100"/>
    <mergeCell ref="B107:D107"/>
    <mergeCell ref="E107:F107"/>
    <mergeCell ref="G107:H107"/>
    <mergeCell ref="I107:J107"/>
    <mergeCell ref="B86:D86"/>
    <mergeCell ref="E86:F86"/>
    <mergeCell ref="G86:H86"/>
    <mergeCell ref="I86:J86"/>
    <mergeCell ref="E93:F93"/>
    <mergeCell ref="G93:H93"/>
    <mergeCell ref="I93:J93"/>
    <mergeCell ref="B93:D93"/>
    <mergeCell ref="B72:D72"/>
    <mergeCell ref="E72:F72"/>
    <mergeCell ref="G72:H72"/>
    <mergeCell ref="I72:J72"/>
    <mergeCell ref="B79:D79"/>
    <mergeCell ref="E79:F79"/>
    <mergeCell ref="G79:H79"/>
    <mergeCell ref="I79:J79"/>
    <mergeCell ref="B58:D58"/>
    <mergeCell ref="E58:F58"/>
    <mergeCell ref="G58:H58"/>
    <mergeCell ref="I58:J58"/>
    <mergeCell ref="E65:F65"/>
    <mergeCell ref="G65:H65"/>
    <mergeCell ref="I65:J65"/>
    <mergeCell ref="B65:D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Best of 3 Round-Robin Tournamen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created xsi:type="dcterms:W3CDTF">2025-06-13T15:22:56Z</dcterms:created>
  <dcterms:modified xsi:type="dcterms:W3CDTF">2025-06-13T15:23:21Z</dcterms:modified>
</cp:coreProperties>
</file>