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5994F9F-6DA2-9A46-8AD1-967F47DBAB9E}" xr6:coauthVersionLast="47" xr6:coauthVersionMax="47" xr10:uidLastSave="{00000000-0000-0000-0000-000000000000}"/>
  <bookViews>
    <workbookView xWindow="140" yWindow="660" windowWidth="25380" windowHeight="263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M65" i="1" s="1"/>
  <c r="N65" i="1" s="1"/>
  <c r="D65" i="1"/>
  <c r="B65" i="1"/>
  <c r="K64" i="1"/>
  <c r="L64" i="1" s="1"/>
  <c r="D64" i="1"/>
  <c r="B64" i="1"/>
  <c r="K63" i="1"/>
  <c r="M63" i="1" s="1"/>
  <c r="N63" i="1" s="1"/>
  <c r="D63" i="1"/>
  <c r="B63" i="1"/>
  <c r="K62" i="1"/>
  <c r="D62" i="1"/>
  <c r="B62" i="1"/>
  <c r="K60" i="1"/>
  <c r="L60" i="1" s="1"/>
  <c r="D60" i="1"/>
  <c r="B60" i="1"/>
  <c r="K59" i="1"/>
  <c r="L59" i="1" s="1"/>
  <c r="D59" i="1"/>
  <c r="B59" i="1"/>
  <c r="K58" i="1"/>
  <c r="D58" i="1"/>
  <c r="B58" i="1"/>
  <c r="K57" i="1"/>
  <c r="M57" i="1" s="1"/>
  <c r="N57" i="1" s="1"/>
  <c r="D57" i="1"/>
  <c r="B57" i="1"/>
  <c r="K55" i="1"/>
  <c r="D55" i="1"/>
  <c r="B55" i="1"/>
  <c r="K54" i="1"/>
  <c r="L54" i="1" s="1"/>
  <c r="D54" i="1"/>
  <c r="B54" i="1"/>
  <c r="K53" i="1"/>
  <c r="D53" i="1"/>
  <c r="B53" i="1"/>
  <c r="K52" i="1"/>
  <c r="D52" i="1"/>
  <c r="B52" i="1"/>
  <c r="K50" i="1"/>
  <c r="D50" i="1"/>
  <c r="B50" i="1"/>
  <c r="K49" i="1"/>
  <c r="L49" i="1" s="1"/>
  <c r="D49" i="1"/>
  <c r="B49" i="1"/>
  <c r="K48" i="1"/>
  <c r="D48" i="1"/>
  <c r="B48" i="1"/>
  <c r="K47" i="1"/>
  <c r="D47" i="1"/>
  <c r="B47" i="1"/>
  <c r="K45" i="1"/>
  <c r="D45" i="1"/>
  <c r="B45" i="1"/>
  <c r="K44" i="1"/>
  <c r="L44" i="1" s="1"/>
  <c r="D44" i="1"/>
  <c r="B44" i="1"/>
  <c r="K43" i="1"/>
  <c r="D43" i="1"/>
  <c r="B43" i="1"/>
  <c r="K42" i="1"/>
  <c r="D42" i="1"/>
  <c r="B42" i="1"/>
  <c r="K40" i="1"/>
  <c r="M40" i="1" s="1"/>
  <c r="N40" i="1" s="1"/>
  <c r="D40" i="1"/>
  <c r="B40" i="1"/>
  <c r="K39" i="1"/>
  <c r="L39" i="1" s="1"/>
  <c r="D39" i="1"/>
  <c r="B39" i="1"/>
  <c r="K38" i="1"/>
  <c r="D38" i="1"/>
  <c r="B38" i="1"/>
  <c r="K37" i="1"/>
  <c r="L37" i="1" s="1"/>
  <c r="D37" i="1"/>
  <c r="B37" i="1"/>
  <c r="M37" i="1" s="1"/>
  <c r="N37" i="1" s="1"/>
  <c r="K35" i="1"/>
  <c r="D35" i="1"/>
  <c r="B35" i="1"/>
  <c r="K34" i="1"/>
  <c r="L34" i="1" s="1"/>
  <c r="D34" i="1"/>
  <c r="B34" i="1"/>
  <c r="M34" i="1" s="1"/>
  <c r="N34" i="1" s="1"/>
  <c r="K33" i="1"/>
  <c r="D33" i="1"/>
  <c r="B33" i="1"/>
  <c r="K32" i="1"/>
  <c r="D32" i="1"/>
  <c r="B32" i="1"/>
  <c r="D27" i="1"/>
  <c r="D26" i="1"/>
  <c r="D25" i="1"/>
  <c r="D24" i="1"/>
  <c r="D23" i="1"/>
  <c r="D22" i="1"/>
  <c r="D21" i="1"/>
  <c r="A1" i="1"/>
  <c r="M64" i="1" l="1"/>
  <c r="N64" i="1" s="1"/>
  <c r="M45" i="1"/>
  <c r="N45" i="1" s="1"/>
  <c r="M62" i="1"/>
  <c r="N62" i="1" s="1"/>
  <c r="M52" i="1"/>
  <c r="N52" i="1" s="1"/>
  <c r="M39" i="1"/>
  <c r="N39" i="1" s="1"/>
  <c r="M43" i="1"/>
  <c r="N43" i="1" s="1"/>
  <c r="M49" i="1"/>
  <c r="N49" i="1" s="1"/>
  <c r="M42" i="1"/>
  <c r="N42" i="1" s="1"/>
  <c r="M54" i="1"/>
  <c r="N54" i="1" s="1"/>
  <c r="M33" i="1"/>
  <c r="N33" i="1" s="1"/>
  <c r="M44" i="1"/>
  <c r="N44" i="1" s="1"/>
  <c r="M47" i="1"/>
  <c r="N47" i="1" s="1"/>
  <c r="M53" i="1"/>
  <c r="N53" i="1" s="1"/>
  <c r="M35" i="1"/>
  <c r="N35" i="1" s="1"/>
  <c r="M58" i="1"/>
  <c r="N58" i="1" s="1"/>
  <c r="G23" i="1"/>
  <c r="M55" i="1"/>
  <c r="N55" i="1" s="1"/>
  <c r="G25" i="1"/>
  <c r="G22" i="1"/>
  <c r="M32" i="1"/>
  <c r="M38" i="1"/>
  <c r="N38" i="1" s="1"/>
  <c r="M59" i="1"/>
  <c r="N59" i="1" s="1"/>
  <c r="G21" i="1"/>
  <c r="M50" i="1"/>
  <c r="N50" i="1" s="1"/>
  <c r="E26" i="1"/>
  <c r="L38" i="1"/>
  <c r="E22" i="1"/>
  <c r="L53" i="1"/>
  <c r="L63" i="1"/>
  <c r="E21" i="1"/>
  <c r="G27" i="1"/>
  <c r="L33" i="1"/>
  <c r="L43" i="1"/>
  <c r="L48" i="1"/>
  <c r="G26" i="1"/>
  <c r="M48" i="1"/>
  <c r="N48" i="1" s="1"/>
  <c r="L32" i="1"/>
  <c r="L42" i="1"/>
  <c r="L47" i="1"/>
  <c r="L52" i="1"/>
  <c r="L57" i="1"/>
  <c r="L62" i="1"/>
  <c r="E24" i="1"/>
  <c r="L35" i="1"/>
  <c r="L40" i="1"/>
  <c r="L50" i="1"/>
  <c r="L55" i="1"/>
  <c r="L65" i="1"/>
  <c r="G24" i="1"/>
  <c r="E27" i="1"/>
  <c r="M60" i="1"/>
  <c r="N60" i="1" s="1"/>
  <c r="L58" i="1"/>
  <c r="E25" i="1"/>
  <c r="L45" i="1"/>
  <c r="E23" i="1"/>
  <c r="F22" i="1" l="1"/>
  <c r="N32" i="1"/>
  <c r="F24" i="1"/>
  <c r="H24" i="1" s="1"/>
  <c r="F25" i="1"/>
  <c r="H25" i="1" s="1"/>
  <c r="F21" i="1"/>
  <c r="H21" i="1" s="1"/>
  <c r="F26" i="1"/>
  <c r="H26" i="1" s="1"/>
  <c r="F27" i="1"/>
  <c r="H27" i="1" s="1"/>
  <c r="H22" i="1"/>
  <c r="F23" i="1"/>
  <c r="H23" i="1" s="1"/>
  <c r="C26" i="1" l="1"/>
  <c r="C21" i="1"/>
  <c r="C23" i="1"/>
  <c r="C27" i="1"/>
  <c r="C24" i="1"/>
  <c r="C25" i="1"/>
  <c r="C22" i="1"/>
</calcChain>
</file>

<file path=xl/sharedStrings.xml><?xml version="1.0" encoding="utf-8"?>
<sst xmlns="http://schemas.openxmlformats.org/spreadsheetml/2006/main" count="123" uniqueCount="44">
  <si>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</si>
  <si>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</si>
  <si>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</si>
  <si>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</si>
  <si>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</si>
  <si>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</si>
  <si>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</si>
  <si>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</si>
  <si>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</si>
  <si>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</si>
  <si>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</si>
  <si>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</si>
  <si>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</si>
  <si>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</si>
  <si>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</si>
  <si>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</si>
  <si>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</si>
  <si>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</si>
  <si>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</si>
  <si>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</si>
  <si>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</si>
  <si>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</si>
  <si>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</si>
  <si>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</si>
  <si>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</si>
  <si>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</si>
  <si>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</si>
  <si>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</si>
  <si>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</si>
  <si>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</si>
  <si>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</si>
  <si>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</si>
  <si>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</si>
  <si>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</si>
  <si>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</si>
  <si>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</si>
  <si>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</si>
  <si>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</si>
  <si>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</si>
  <si>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</si>
  <si>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</si>
  <si>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</si>
  <si>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Best of 3 Legs Round-Robin Tournament Template - 7 Team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</si>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</sst>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2"/>
      <color theme="1"/>
      <name val="Roboto"/>
    </font>
    <font>
      <sz val="12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B267"/>
  <sheetViews>
    <sheetView tabSelected="1" zoomScale="120" zoomScaleNormal="120" workbookViewId="0">
      <selection activeCell="I25" sqref="I25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54" width="12.6640625" style="41"/>
  </cols>
  <sheetData>
    <row r="1" spans="1:16" ht="48" x14ac:dyDescent="0.5">
      <c r="A1" s="26" t="str">
        <f>UPPER(F7)</f>
        <v>BEST OF 3 LEGS ROUND-ROBIN TOURNAMENT TEMPLATE - 7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3" x14ac:dyDescent="0.15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3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20" customHeight="1" x14ac:dyDescent="0.2">
      <c r="A7" s="10"/>
      <c r="B7" s="32" t="s">
        <v>2</v>
      </c>
      <c r="C7" s="27"/>
      <c r="D7" s="27"/>
      <c r="E7" s="28"/>
      <c r="F7" s="33" t="s">
        <v>42</v>
      </c>
      <c r="G7" s="27"/>
      <c r="H7" s="27"/>
      <c r="I7" s="28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2" t="s">
        <v>3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2" t="s">
        <v>4</v>
      </c>
      <c r="C9" s="27"/>
      <c r="D9" s="27"/>
      <c r="E9" s="28"/>
      <c r="F9" s="33"/>
      <c r="G9" s="27"/>
      <c r="H9" s="27"/>
      <c r="I9" s="28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2" t="s">
        <v>5</v>
      </c>
      <c r="C10" s="27"/>
      <c r="D10" s="27"/>
      <c r="E10" s="28"/>
      <c r="F10" s="35">
        <v>7</v>
      </c>
      <c r="G10" s="27"/>
      <c r="H10" s="27"/>
      <c r="I10" s="28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6" t="s">
        <v>6</v>
      </c>
      <c r="C11" s="27"/>
      <c r="D11" s="27"/>
      <c r="E11" s="28"/>
      <c r="F11" s="33"/>
      <c r="G11" s="27"/>
      <c r="H11" s="27"/>
      <c r="I11" s="28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7" t="s">
        <v>7</v>
      </c>
      <c r="C13" s="27"/>
      <c r="D13" s="27"/>
      <c r="E13" s="27"/>
      <c r="F13" s="28"/>
      <c r="G13" s="14"/>
      <c r="H13" s="37" t="s">
        <v>8</v>
      </c>
      <c r="I13" s="28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12</v>
      </c>
      <c r="F14" s="15" t="s">
        <v>13</v>
      </c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 t="s">
        <v>16</v>
      </c>
      <c r="C15" s="16" t="s">
        <v>16</v>
      </c>
      <c r="D15" s="16" t="s">
        <v>16</v>
      </c>
      <c r="E15" s="16" t="s">
        <v>16</v>
      </c>
      <c r="F15" s="16" t="s">
        <v>16</v>
      </c>
      <c r="G15" s="14"/>
      <c r="H15" s="17" t="s">
        <v>17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18</v>
      </c>
      <c r="C16" s="15" t="s">
        <v>19</v>
      </c>
      <c r="D16" s="15" t="s">
        <v>43</v>
      </c>
      <c r="E16" s="14"/>
      <c r="F16" s="14"/>
      <c r="G16" s="14"/>
      <c r="H16" s="11" t="s">
        <v>20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 t="s">
        <v>16</v>
      </c>
      <c r="C17" s="16" t="s">
        <v>16</v>
      </c>
      <c r="D17" s="16" t="s">
        <v>43</v>
      </c>
      <c r="E17" s="14"/>
      <c r="F17" s="14"/>
      <c r="G17" s="14"/>
      <c r="H17" s="11"/>
      <c r="I17" s="18" t="s">
        <v>21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4"/>
    </row>
    <row r="19" spans="1:16" ht="20" customHeight="1" x14ac:dyDescent="0.15">
      <c r="A19" s="4"/>
      <c r="B19" s="4"/>
      <c r="C19" s="38" t="s">
        <v>22</v>
      </c>
      <c r="D19" s="27"/>
      <c r="E19" s="27"/>
      <c r="F19" s="27"/>
      <c r="G19" s="27"/>
      <c r="H19" s="28"/>
      <c r="I19" s="4"/>
      <c r="J19" s="4"/>
      <c r="K19" s="4"/>
      <c r="L19" s="4"/>
      <c r="M19" s="4"/>
      <c r="N19" s="4"/>
      <c r="O19" s="4"/>
      <c r="P19" s="4"/>
    </row>
    <row r="20" spans="1:16" ht="20" customHeight="1" x14ac:dyDescent="0.2">
      <c r="A20" s="4"/>
      <c r="B20" s="4"/>
      <c r="C20" s="19" t="s">
        <v>23</v>
      </c>
      <c r="D20" s="19" t="s">
        <v>24</v>
      </c>
      <c r="E20" s="19" t="s">
        <v>25</v>
      </c>
      <c r="F20" s="19" t="s">
        <v>20</v>
      </c>
      <c r="G20" s="19" t="s">
        <v>26</v>
      </c>
      <c r="H20" s="19" t="s">
        <v>27</v>
      </c>
      <c r="I20" s="4"/>
      <c r="J20" s="4"/>
      <c r="K20" s="4"/>
      <c r="L20" s="4"/>
      <c r="M20" s="4"/>
      <c r="N20" s="4"/>
      <c r="O20" s="4"/>
      <c r="P20" s="4"/>
    </row>
    <row r="21" spans="1:16" ht="20" customHeight="1" x14ac:dyDescent="0.15">
      <c r="A21" s="4"/>
      <c r="B21" s="4"/>
      <c r="C21" s="20">
        <f>RANK(H21, H$21:H$27, 0)</f>
        <v>1</v>
      </c>
      <c r="D21" s="20" t="str">
        <f>B15</f>
        <v>NAME</v>
      </c>
      <c r="E21" s="20">
        <f>COUNTIF($K$32:$K$65, D21)</f>
        <v>0</v>
      </c>
      <c r="F21" s="20">
        <f>COUNTIF($M$32:$M$65, D21)</f>
        <v>0</v>
      </c>
      <c r="G21" s="20">
        <f>SUMPRODUCT(($K$32:$K$65&lt;&gt;"") * (($B$32:$B$65=D21) + ($D$32:$D$65=D21)))</f>
        <v>0</v>
      </c>
      <c r="H21" s="20">
        <f t="shared" ref="H21:H27" si="0">(E21*$I$15)+(F21*$I$16)</f>
        <v>0</v>
      </c>
      <c r="I21" s="4"/>
      <c r="J21" s="4"/>
      <c r="K21" s="4"/>
      <c r="L21" s="4"/>
      <c r="M21" s="4"/>
      <c r="N21" s="4"/>
      <c r="O21" s="4"/>
      <c r="P21" s="4"/>
    </row>
    <row r="22" spans="1:16" ht="20" customHeight="1" x14ac:dyDescent="0.15">
      <c r="A22" s="4"/>
      <c r="B22" s="4"/>
      <c r="C22" s="20">
        <f>RANK(H22, H$21:H$27, 0)</f>
        <v>1</v>
      </c>
      <c r="D22" s="20" t="str">
        <f>C15</f>
        <v>NAME</v>
      </c>
      <c r="E22" s="20">
        <f>COUNTIF($K$32:$K$65, D22)</f>
        <v>0</v>
      </c>
      <c r="F22" s="20">
        <f>COUNTIF($M$32:$M$65, D22)</f>
        <v>0</v>
      </c>
      <c r="G22" s="20">
        <f>SUMPRODUCT(($K$32:$K$65&lt;&gt;"") * (($B$32:$B$65=D22) + ($D$32:$D$65=D22)))</f>
        <v>0</v>
      </c>
      <c r="H22" s="20">
        <f t="shared" si="0"/>
        <v>0</v>
      </c>
      <c r="I22" s="4"/>
      <c r="J22" s="4"/>
      <c r="K22" s="4"/>
      <c r="L22" s="4"/>
      <c r="M22" s="4"/>
      <c r="N22" s="4"/>
      <c r="O22" s="4"/>
      <c r="P22" s="4"/>
    </row>
    <row r="23" spans="1:16" ht="20" customHeight="1" x14ac:dyDescent="0.15">
      <c r="A23" s="4"/>
      <c r="B23" s="4"/>
      <c r="C23" s="20">
        <f>RANK(H23, H$21:H$27, 0)</f>
        <v>1</v>
      </c>
      <c r="D23" s="20" t="str">
        <f>D15</f>
        <v>NAME</v>
      </c>
      <c r="E23" s="20">
        <f>COUNTIF($K$32:$K$65, D23)</f>
        <v>0</v>
      </c>
      <c r="F23" s="20">
        <f>COUNTIF($M$32:$M$65, D23)</f>
        <v>0</v>
      </c>
      <c r="G23" s="20">
        <f>SUMPRODUCT(($K$32:$K$65&lt;&gt;"") * (($B$32:$B$65=D23) + ($D$32:$D$65=D23)))</f>
        <v>0</v>
      </c>
      <c r="H23" s="20">
        <f t="shared" si="0"/>
        <v>0</v>
      </c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15">
      <c r="A24" s="4"/>
      <c r="B24" s="4"/>
      <c r="C24" s="20">
        <f>RANK(H24, H$21:H$27, 0)</f>
        <v>1</v>
      </c>
      <c r="D24" s="20" t="str">
        <f>E15</f>
        <v>NAME</v>
      </c>
      <c r="E24" s="20">
        <f>COUNTIF($K$32:$K$65, D24)</f>
        <v>0</v>
      </c>
      <c r="F24" s="20">
        <f>COUNTIF($M$32:$M$65, D24)</f>
        <v>0</v>
      </c>
      <c r="G24" s="20">
        <f>SUMPRODUCT(($K$32:$K$65&lt;&gt;"") * (($B$32:$B$65=D24) + ($D$32:$D$65=D24)))</f>
        <v>0</v>
      </c>
      <c r="H24" s="20">
        <f t="shared" si="0"/>
        <v>0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>RANK(H25, H$21:H$27, 0)</f>
        <v>1</v>
      </c>
      <c r="D25" s="20" t="str">
        <f>F15</f>
        <v>NAME</v>
      </c>
      <c r="E25" s="20">
        <f>COUNTIF($K$32:$K$65, D25)</f>
        <v>0</v>
      </c>
      <c r="F25" s="20">
        <f>COUNTIF($M$32:$M$65, D25)</f>
        <v>0</v>
      </c>
      <c r="G25" s="20">
        <f>SUMPRODUCT(($K$32:$K$65&lt;&gt;"") * (($B$32:$B$65=D25) + ($D$32:$D$65=D25)))</f>
        <v>0</v>
      </c>
      <c r="H25" s="20">
        <f t="shared" si="0"/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>RANK(H26, H$21:H$27, 0)</f>
        <v>1</v>
      </c>
      <c r="D26" s="20" t="str">
        <f>B17</f>
        <v>NAME</v>
      </c>
      <c r="E26" s="20">
        <f>COUNTIF($K$32:$K$65, D26)</f>
        <v>0</v>
      </c>
      <c r="F26" s="20">
        <f>COUNTIF($M$32:$M$65, D26)</f>
        <v>0</v>
      </c>
      <c r="G26" s="20">
        <f>SUMPRODUCT(($K$32:$K$65&lt;&gt;"") * (($B$32:$B$65=D26) + ($D$32:$D$65=D26)))</f>
        <v>0</v>
      </c>
      <c r="H26" s="20">
        <f t="shared" si="0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20">
        <f>RANK(H27, H$21:H$27, 0)</f>
        <v>1</v>
      </c>
      <c r="D27" s="20" t="str">
        <f>C17</f>
        <v>NAME</v>
      </c>
      <c r="E27" s="20">
        <f>COUNTIF($K$32:$K$65, D27)</f>
        <v>0</v>
      </c>
      <c r="F27" s="20">
        <f>COUNTIF($M$32:$M$65, D27)</f>
        <v>0</v>
      </c>
      <c r="G27" s="20">
        <f>SUMPRODUCT(($K$32:$K$65&lt;&gt;"") * (($B$32:$B$65=D27) + ($D$32:$D$65=D27)))</f>
        <v>0</v>
      </c>
      <c r="H27" s="20">
        <f t="shared" si="0"/>
        <v>0</v>
      </c>
      <c r="I27" s="4"/>
      <c r="J27" s="4"/>
      <c r="K27" s="4"/>
      <c r="L27" s="4"/>
      <c r="M27" s="4"/>
      <c r="N27" s="4"/>
      <c r="O27" s="4"/>
      <c r="P27" s="4"/>
    </row>
    <row r="28" spans="1:16" ht="20" customHeight="1" x14ac:dyDescent="0.15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4"/>
    </row>
    <row r="29" spans="1:16" ht="20" customHeight="1" x14ac:dyDescent="0.2">
      <c r="A29" s="39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</row>
    <row r="30" spans="1:16" ht="20" customHeight="1" x14ac:dyDescent="0.15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4"/>
    </row>
    <row r="31" spans="1:16" ht="20" customHeight="1" x14ac:dyDescent="0.2">
      <c r="A31" s="21"/>
      <c r="B31" s="40" t="s">
        <v>29</v>
      </c>
      <c r="C31" s="27"/>
      <c r="D31" s="28"/>
      <c r="E31" s="40" t="s">
        <v>30</v>
      </c>
      <c r="F31" s="28"/>
      <c r="G31" s="40" t="s">
        <v>31</v>
      </c>
      <c r="H31" s="28"/>
      <c r="I31" s="40" t="s">
        <v>32</v>
      </c>
      <c r="J31" s="28"/>
      <c r="K31" s="19" t="s">
        <v>17</v>
      </c>
      <c r="L31" s="19" t="s">
        <v>33</v>
      </c>
      <c r="M31" s="19" t="s">
        <v>34</v>
      </c>
      <c r="N31" s="19" t="s">
        <v>33</v>
      </c>
      <c r="O31" s="20"/>
      <c r="P31" s="4"/>
    </row>
    <row r="32" spans="1:16" ht="20" customHeight="1" x14ac:dyDescent="0.2">
      <c r="A32" s="21"/>
      <c r="B32" s="22" t="str">
        <f>B15</f>
        <v>NAME</v>
      </c>
      <c r="C32" s="23" t="s">
        <v>35</v>
      </c>
      <c r="D32" s="22" t="str">
        <f>$D$17</f>
        <v>BYE</v>
      </c>
      <c r="E32" s="24"/>
      <c r="F32" s="24"/>
      <c r="G32" s="24"/>
      <c r="H32" s="24"/>
      <c r="I32" s="24"/>
      <c r="J32" s="24"/>
      <c r="K32" s="20" t="str">
        <f t="shared" ref="K32:K35" si="1">IF(
  MAX(
    IF(E32&gt;F32,1,0) + IF(G32&gt;H32,1,0) + IF(I32&gt;J32,1,0),
    IF(E32&lt;F32,1,0) + IF(G32&lt;H32,1,0) + IF(I32&lt;J32,1,0)
  ) &lt; 2,
  "",
  IF(
    (IF(E32&gt;F32,1,0) + IF(G32&gt;H32,1,0) + IF(I32&gt;J32,1,0)) &gt;
    (IF(E32&lt;F32,1,0) + IF(G32&lt;H32,1,0) + IF(I32&lt;J32,1,0)),
    B32,
    D32
  )
)</f>
        <v/>
      </c>
      <c r="L32" s="20" t="str">
        <f t="shared" ref="L32:L35" si="2">IF(K32&lt;&gt;"", $I$15, "")</f>
        <v/>
      </c>
      <c r="M32" s="20" t="str">
        <f t="shared" ref="M32:M35" si="3">IF(K32=B32, D32, IF(K32=D32, B32, ""))</f>
        <v/>
      </c>
      <c r="N32" s="20" t="str">
        <f t="shared" ref="N32:N35" si="4">IF(M32&lt;&gt;"", $I$16, "")</f>
        <v/>
      </c>
      <c r="O32" s="20"/>
      <c r="P32" s="4"/>
    </row>
    <row r="33" spans="1:16" ht="20" customHeight="1" x14ac:dyDescent="0.2">
      <c r="A33" s="21"/>
      <c r="B33" s="22" t="str">
        <f>C15</f>
        <v>NAME</v>
      </c>
      <c r="C33" s="23" t="s">
        <v>35</v>
      </c>
      <c r="D33" s="22" t="str">
        <f>$C$17</f>
        <v>NAME</v>
      </c>
      <c r="E33" s="24"/>
      <c r="F33" s="24"/>
      <c r="G33" s="24"/>
      <c r="H33" s="24"/>
      <c r="I33" s="24"/>
      <c r="J33" s="24"/>
      <c r="K33" s="20" t="str">
        <f t="shared" si="1"/>
        <v/>
      </c>
      <c r="L33" s="20" t="str">
        <f t="shared" si="2"/>
        <v/>
      </c>
      <c r="M33" s="20" t="str">
        <f t="shared" si="3"/>
        <v/>
      </c>
      <c r="N33" s="20" t="str">
        <f t="shared" si="4"/>
        <v/>
      </c>
      <c r="O33" s="20"/>
      <c r="P33" s="4"/>
    </row>
    <row r="34" spans="1:16" ht="20" customHeight="1" x14ac:dyDescent="0.2">
      <c r="A34" s="21"/>
      <c r="B34" s="22" t="str">
        <f>D15</f>
        <v>NAME</v>
      </c>
      <c r="C34" s="23" t="s">
        <v>35</v>
      </c>
      <c r="D34" s="22" t="str">
        <f>$B$17</f>
        <v>NAME</v>
      </c>
      <c r="E34" s="24"/>
      <c r="F34" s="24"/>
      <c r="G34" s="24"/>
      <c r="H34" s="24"/>
      <c r="I34" s="24"/>
      <c r="J34" s="24"/>
      <c r="K34" s="20" t="str">
        <f t="shared" si="1"/>
        <v/>
      </c>
      <c r="L34" s="20" t="str">
        <f t="shared" si="2"/>
        <v/>
      </c>
      <c r="M34" s="20" t="str">
        <f t="shared" si="3"/>
        <v/>
      </c>
      <c r="N34" s="20" t="str">
        <f t="shared" si="4"/>
        <v/>
      </c>
      <c r="O34" s="20"/>
      <c r="P34" s="4"/>
    </row>
    <row r="35" spans="1:16" ht="20" customHeight="1" x14ac:dyDescent="0.2">
      <c r="A35" s="21"/>
      <c r="B35" s="22" t="str">
        <f>E15</f>
        <v>NAME</v>
      </c>
      <c r="C35" s="23" t="s">
        <v>35</v>
      </c>
      <c r="D35" s="22" t="str">
        <f>$F$15</f>
        <v>NAME</v>
      </c>
      <c r="E35" s="24"/>
      <c r="F35" s="24"/>
      <c r="G35" s="24"/>
      <c r="H35" s="24"/>
      <c r="I35" s="24"/>
      <c r="J35" s="24"/>
      <c r="K35" s="20" t="str">
        <f t="shared" si="1"/>
        <v/>
      </c>
      <c r="L35" s="20" t="str">
        <f t="shared" si="2"/>
        <v/>
      </c>
      <c r="M35" s="20" t="str">
        <f t="shared" si="3"/>
        <v/>
      </c>
      <c r="N35" s="20" t="str">
        <f t="shared" si="4"/>
        <v/>
      </c>
      <c r="O35" s="20"/>
      <c r="P35" s="4"/>
    </row>
    <row r="36" spans="1:16" ht="20" customHeight="1" x14ac:dyDescent="0.2">
      <c r="A36" s="21"/>
      <c r="B36" s="40" t="s">
        <v>36</v>
      </c>
      <c r="C36" s="27"/>
      <c r="D36" s="28"/>
      <c r="E36" s="40" t="s">
        <v>30</v>
      </c>
      <c r="F36" s="28"/>
      <c r="G36" s="40" t="s">
        <v>31</v>
      </c>
      <c r="H36" s="28"/>
      <c r="I36" s="40" t="s">
        <v>32</v>
      </c>
      <c r="J36" s="28"/>
      <c r="K36" s="19" t="s">
        <v>17</v>
      </c>
      <c r="L36" s="19" t="s">
        <v>33</v>
      </c>
      <c r="M36" s="19" t="s">
        <v>34</v>
      </c>
      <c r="N36" s="19" t="s">
        <v>33</v>
      </c>
      <c r="O36" s="20"/>
      <c r="P36" s="4"/>
    </row>
    <row r="37" spans="1:16" ht="20" customHeight="1" x14ac:dyDescent="0.2">
      <c r="A37" s="25"/>
      <c r="B37" s="22" t="str">
        <f>$B$15</f>
        <v>NAME</v>
      </c>
      <c r="C37" s="23" t="s">
        <v>35</v>
      </c>
      <c r="D37" s="22" t="str">
        <f>$C$17</f>
        <v>NAME</v>
      </c>
      <c r="E37" s="24"/>
      <c r="F37" s="24"/>
      <c r="G37" s="24"/>
      <c r="H37" s="24"/>
      <c r="I37" s="24"/>
      <c r="J37" s="24"/>
      <c r="K37" s="20" t="str">
        <f t="shared" ref="K37:K40" si="5">IF(
  MAX(
    IF(E37&gt;F37,1,0) + IF(G37&gt;H37,1,0) + IF(I37&gt;J37,1,0),
    IF(E37&lt;F37,1,0) + IF(G37&lt;H37,1,0) + IF(I37&lt;J37,1,0)
  ) &lt; 2,
  "",
  IF(
    (IF(E37&gt;F37,1,0) + IF(G37&gt;H37,1,0) + IF(I37&gt;J37,1,0)) &gt;
    (IF(E37&lt;F37,1,0) + IF(G37&lt;H37,1,0) + IF(I37&lt;J37,1,0)),
    B37,
    D37
  )
)</f>
        <v/>
      </c>
      <c r="L37" s="20" t="str">
        <f t="shared" ref="L37:L40" si="6">IF(K37&lt;&gt;"", $I$15, "")</f>
        <v/>
      </c>
      <c r="M37" s="20" t="str">
        <f t="shared" ref="M37:M40" si="7">IF(K37=B37, D37, IF(K37=D37, B37, ""))</f>
        <v/>
      </c>
      <c r="N37" s="20" t="str">
        <f t="shared" ref="N37:N40" si="8">IF(M37&lt;&gt;"", $I$16, "")</f>
        <v/>
      </c>
      <c r="O37" s="20"/>
      <c r="P37" s="4"/>
    </row>
    <row r="38" spans="1:16" ht="20" customHeight="1" x14ac:dyDescent="0.2">
      <c r="A38" s="25"/>
      <c r="B38" s="22" t="str">
        <f>$D$17</f>
        <v>BYE</v>
      </c>
      <c r="C38" s="23" t="s">
        <v>35</v>
      </c>
      <c r="D38" s="22" t="str">
        <f>$B$17</f>
        <v>NAME</v>
      </c>
      <c r="E38" s="24"/>
      <c r="F38" s="24"/>
      <c r="G38" s="24"/>
      <c r="H38" s="24"/>
      <c r="I38" s="24"/>
      <c r="J38" s="24"/>
      <c r="K38" s="20" t="str">
        <f t="shared" si="5"/>
        <v/>
      </c>
      <c r="L38" s="20" t="str">
        <f t="shared" si="6"/>
        <v/>
      </c>
      <c r="M38" s="20" t="str">
        <f t="shared" si="7"/>
        <v/>
      </c>
      <c r="N38" s="20" t="str">
        <f t="shared" si="8"/>
        <v/>
      </c>
      <c r="O38" s="20"/>
      <c r="P38" s="4"/>
    </row>
    <row r="39" spans="1:16" ht="20" customHeight="1" x14ac:dyDescent="0.2">
      <c r="A39" s="25"/>
      <c r="B39" s="22" t="str">
        <f>$C$15</f>
        <v>NAME</v>
      </c>
      <c r="C39" s="23" t="s">
        <v>35</v>
      </c>
      <c r="D39" s="22" t="str">
        <f>$F$15</f>
        <v>NAME</v>
      </c>
      <c r="E39" s="24"/>
      <c r="F39" s="24"/>
      <c r="G39" s="24"/>
      <c r="H39" s="24"/>
      <c r="I39" s="24"/>
      <c r="J39" s="24"/>
      <c r="K39" s="20" t="str">
        <f t="shared" si="5"/>
        <v/>
      </c>
      <c r="L39" s="20" t="str">
        <f t="shared" si="6"/>
        <v/>
      </c>
      <c r="M39" s="20" t="str">
        <f t="shared" si="7"/>
        <v/>
      </c>
      <c r="N39" s="20" t="str">
        <f t="shared" si="8"/>
        <v/>
      </c>
      <c r="O39" s="20"/>
      <c r="P39" s="4"/>
    </row>
    <row r="40" spans="1:16" ht="20" customHeight="1" x14ac:dyDescent="0.2">
      <c r="A40" s="25"/>
      <c r="B40" s="22" t="str">
        <f>$D$15</f>
        <v>NAME</v>
      </c>
      <c r="C40" s="23" t="s">
        <v>35</v>
      </c>
      <c r="D40" s="22" t="str">
        <f>$E$15</f>
        <v>NAME</v>
      </c>
      <c r="E40" s="24"/>
      <c r="F40" s="24"/>
      <c r="G40" s="24"/>
      <c r="H40" s="24"/>
      <c r="I40" s="24"/>
      <c r="J40" s="24"/>
      <c r="K40" s="20" t="str">
        <f t="shared" si="5"/>
        <v/>
      </c>
      <c r="L40" s="20" t="str">
        <f t="shared" si="6"/>
        <v/>
      </c>
      <c r="M40" s="20" t="str">
        <f t="shared" si="7"/>
        <v/>
      </c>
      <c r="N40" s="20" t="str">
        <f t="shared" si="8"/>
        <v/>
      </c>
      <c r="O40" s="20"/>
      <c r="P40" s="4"/>
    </row>
    <row r="41" spans="1:16" ht="20" customHeight="1" x14ac:dyDescent="0.2">
      <c r="A41" s="21"/>
      <c r="B41" s="40" t="s">
        <v>37</v>
      </c>
      <c r="C41" s="27"/>
      <c r="D41" s="28"/>
      <c r="E41" s="40" t="s">
        <v>30</v>
      </c>
      <c r="F41" s="28"/>
      <c r="G41" s="40" t="s">
        <v>31</v>
      </c>
      <c r="H41" s="28"/>
      <c r="I41" s="40" t="s">
        <v>32</v>
      </c>
      <c r="J41" s="28"/>
      <c r="K41" s="19" t="s">
        <v>17</v>
      </c>
      <c r="L41" s="19" t="s">
        <v>33</v>
      </c>
      <c r="M41" s="19" t="s">
        <v>34</v>
      </c>
      <c r="N41" s="19" t="s">
        <v>33</v>
      </c>
      <c r="O41" s="20"/>
      <c r="P41" s="4"/>
    </row>
    <row r="42" spans="1:16" ht="20" customHeight="1" x14ac:dyDescent="0.2">
      <c r="A42" s="25"/>
      <c r="B42" s="22" t="str">
        <f>$B$15</f>
        <v>NAME</v>
      </c>
      <c r="C42" s="23" t="s">
        <v>35</v>
      </c>
      <c r="D42" s="22" t="str">
        <f>$B$17</f>
        <v>NAME</v>
      </c>
      <c r="E42" s="24"/>
      <c r="F42" s="24"/>
      <c r="G42" s="24"/>
      <c r="H42" s="24"/>
      <c r="I42" s="24"/>
      <c r="J42" s="24"/>
      <c r="K42" s="20" t="str">
        <f t="shared" ref="K42:K45" si="9">IF(
  MAX(
    IF(E42&gt;F42,1,0) + IF(G42&gt;H42,1,0) + IF(I42&gt;J42,1,0),
    IF(E42&lt;F42,1,0) + IF(G42&lt;H42,1,0) + IF(I42&lt;J42,1,0)
  ) &lt; 2,
  "",
  IF(
    (IF(E42&gt;F42,1,0) + IF(G42&gt;H42,1,0) + IF(I42&gt;J42,1,0)) &gt;
    (IF(E42&lt;F42,1,0) + IF(G42&lt;H42,1,0) + IF(I42&lt;J42,1,0)),
    B42,
    D42
  )
)</f>
        <v/>
      </c>
      <c r="L42" s="20" t="str">
        <f t="shared" ref="L42:L45" si="10">IF(K42&lt;&gt;"", $I$15, "")</f>
        <v/>
      </c>
      <c r="M42" s="20" t="str">
        <f t="shared" ref="M42:M45" si="11">IF(K42=B42, D42, IF(K42=D42, B42, ""))</f>
        <v/>
      </c>
      <c r="N42" s="20" t="str">
        <f t="shared" ref="N42:N45" si="12">IF(M42&lt;&gt;"", $I$16, "")</f>
        <v/>
      </c>
      <c r="O42" s="20"/>
      <c r="P42" s="4"/>
    </row>
    <row r="43" spans="1:16" ht="20" customHeight="1" x14ac:dyDescent="0.2">
      <c r="A43" s="25"/>
      <c r="B43" s="22" t="str">
        <f>$C$17</f>
        <v>NAME</v>
      </c>
      <c r="C43" s="23" t="s">
        <v>35</v>
      </c>
      <c r="D43" s="22" t="str">
        <f>$F$15</f>
        <v>NAME</v>
      </c>
      <c r="E43" s="24"/>
      <c r="F43" s="24"/>
      <c r="G43" s="24"/>
      <c r="H43" s="24"/>
      <c r="I43" s="24"/>
      <c r="J43" s="24"/>
      <c r="K43" s="20" t="str">
        <f t="shared" si="9"/>
        <v/>
      </c>
      <c r="L43" s="20" t="str">
        <f t="shared" si="10"/>
        <v/>
      </c>
      <c r="M43" s="20" t="str">
        <f t="shared" si="11"/>
        <v/>
      </c>
      <c r="N43" s="20" t="str">
        <f t="shared" si="12"/>
        <v/>
      </c>
      <c r="O43" s="20"/>
      <c r="P43" s="4"/>
    </row>
    <row r="44" spans="1:16" ht="20" customHeight="1" x14ac:dyDescent="0.2">
      <c r="A44" s="25"/>
      <c r="B44" s="22" t="str">
        <f>$D$17</f>
        <v>BYE</v>
      </c>
      <c r="C44" s="23" t="s">
        <v>35</v>
      </c>
      <c r="D44" s="22" t="str">
        <f>$E$15</f>
        <v>NAME</v>
      </c>
      <c r="E44" s="24"/>
      <c r="F44" s="24"/>
      <c r="G44" s="24"/>
      <c r="H44" s="24"/>
      <c r="I44" s="24"/>
      <c r="J44" s="24"/>
      <c r="K44" s="20" t="str">
        <f t="shared" si="9"/>
        <v/>
      </c>
      <c r="L44" s="20" t="str">
        <f t="shared" si="10"/>
        <v/>
      </c>
      <c r="M44" s="20" t="str">
        <f t="shared" si="11"/>
        <v/>
      </c>
      <c r="N44" s="20" t="str">
        <f t="shared" si="12"/>
        <v/>
      </c>
      <c r="O44" s="20"/>
      <c r="P44" s="4"/>
    </row>
    <row r="45" spans="1:16" ht="20" customHeight="1" x14ac:dyDescent="0.2">
      <c r="A45" s="25"/>
      <c r="B45" s="22" t="str">
        <f>$C$15</f>
        <v>NAME</v>
      </c>
      <c r="C45" s="23" t="s">
        <v>35</v>
      </c>
      <c r="D45" s="22" t="str">
        <f>$D$15</f>
        <v>NAME</v>
      </c>
      <c r="E45" s="24"/>
      <c r="F45" s="24"/>
      <c r="G45" s="24"/>
      <c r="H45" s="24"/>
      <c r="I45" s="24"/>
      <c r="J45" s="24"/>
      <c r="K45" s="20" t="str">
        <f t="shared" si="9"/>
        <v/>
      </c>
      <c r="L45" s="20" t="str">
        <f t="shared" si="10"/>
        <v/>
      </c>
      <c r="M45" s="20" t="str">
        <f t="shared" si="11"/>
        <v/>
      </c>
      <c r="N45" s="20" t="str">
        <f t="shared" si="12"/>
        <v/>
      </c>
      <c r="O45" s="20"/>
      <c r="P45" s="4"/>
    </row>
    <row r="46" spans="1:16" ht="20" customHeight="1" x14ac:dyDescent="0.2">
      <c r="A46" s="21"/>
      <c r="B46" s="40" t="s">
        <v>38</v>
      </c>
      <c r="C46" s="27"/>
      <c r="D46" s="28"/>
      <c r="E46" s="40" t="s">
        <v>30</v>
      </c>
      <c r="F46" s="28"/>
      <c r="G46" s="40" t="s">
        <v>31</v>
      </c>
      <c r="H46" s="28"/>
      <c r="I46" s="40" t="s">
        <v>32</v>
      </c>
      <c r="J46" s="28"/>
      <c r="K46" s="19" t="s">
        <v>17</v>
      </c>
      <c r="L46" s="19" t="s">
        <v>33</v>
      </c>
      <c r="M46" s="19" t="s">
        <v>34</v>
      </c>
      <c r="N46" s="19" t="s">
        <v>33</v>
      </c>
      <c r="O46" s="20"/>
      <c r="P46" s="4"/>
    </row>
    <row r="47" spans="1:16" ht="20" customHeight="1" x14ac:dyDescent="0.2">
      <c r="A47" s="25"/>
      <c r="B47" s="22" t="str">
        <f>$B$15</f>
        <v>NAME</v>
      </c>
      <c r="C47" s="23" t="s">
        <v>35</v>
      </c>
      <c r="D47" s="22" t="str">
        <f>$F$15</f>
        <v>NAME</v>
      </c>
      <c r="E47" s="24"/>
      <c r="F47" s="24"/>
      <c r="G47" s="24"/>
      <c r="H47" s="24"/>
      <c r="I47" s="24"/>
      <c r="J47" s="24"/>
      <c r="K47" s="20" t="str">
        <f t="shared" ref="K47:K50" si="13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B47,
    D47
  )
)</f>
        <v/>
      </c>
      <c r="L47" s="20" t="str">
        <f t="shared" ref="L47:L50" si="14">IF(K47&lt;&gt;"", $I$15, "")</f>
        <v/>
      </c>
      <c r="M47" s="20" t="str">
        <f t="shared" ref="M47:M50" si="15">IF(K47=B47, D47, IF(K47=D47, B47, ""))</f>
        <v/>
      </c>
      <c r="N47" s="20" t="str">
        <f t="shared" ref="N47:N50" si="16">IF(M47&lt;&gt;"", $I$16, "")</f>
        <v/>
      </c>
      <c r="O47" s="20"/>
      <c r="P47" s="4"/>
    </row>
    <row r="48" spans="1:16" ht="20" customHeight="1" x14ac:dyDescent="0.2">
      <c r="A48" s="25"/>
      <c r="B48" s="22" t="str">
        <f>$B$17</f>
        <v>NAME</v>
      </c>
      <c r="C48" s="23" t="s">
        <v>35</v>
      </c>
      <c r="D48" s="22" t="str">
        <f>$E$15</f>
        <v>NAME</v>
      </c>
      <c r="E48" s="24"/>
      <c r="F48" s="24"/>
      <c r="G48" s="24"/>
      <c r="H48" s="24"/>
      <c r="I48" s="24"/>
      <c r="J48" s="24"/>
      <c r="K48" s="20" t="str">
        <f t="shared" si="13"/>
        <v/>
      </c>
      <c r="L48" s="20" t="str">
        <f t="shared" si="14"/>
        <v/>
      </c>
      <c r="M48" s="20" t="str">
        <f t="shared" si="15"/>
        <v/>
      </c>
      <c r="N48" s="20" t="str">
        <f t="shared" si="16"/>
        <v/>
      </c>
      <c r="O48" s="20"/>
      <c r="P48" s="4"/>
    </row>
    <row r="49" spans="1:16" ht="20" customHeight="1" x14ac:dyDescent="0.2">
      <c r="A49" s="25"/>
      <c r="B49" s="22" t="str">
        <f>$C$17</f>
        <v>NAME</v>
      </c>
      <c r="C49" s="23" t="s">
        <v>35</v>
      </c>
      <c r="D49" s="22" t="str">
        <f>$D$15</f>
        <v>NAME</v>
      </c>
      <c r="E49" s="24"/>
      <c r="F49" s="24"/>
      <c r="G49" s="24"/>
      <c r="H49" s="24"/>
      <c r="I49" s="24"/>
      <c r="J49" s="24"/>
      <c r="K49" s="20" t="str">
        <f t="shared" si="13"/>
        <v/>
      </c>
      <c r="L49" s="20" t="str">
        <f t="shared" si="14"/>
        <v/>
      </c>
      <c r="M49" s="20" t="str">
        <f t="shared" si="15"/>
        <v/>
      </c>
      <c r="N49" s="20" t="str">
        <f t="shared" si="16"/>
        <v/>
      </c>
      <c r="O49" s="20"/>
      <c r="P49" s="4"/>
    </row>
    <row r="50" spans="1:16" ht="20" customHeight="1" x14ac:dyDescent="0.2">
      <c r="A50" s="25"/>
      <c r="B50" s="22" t="str">
        <f>$D$17</f>
        <v>BYE</v>
      </c>
      <c r="C50" s="23" t="s">
        <v>35</v>
      </c>
      <c r="D50" s="22" t="str">
        <f>$C$15</f>
        <v>NAME</v>
      </c>
      <c r="E50" s="24"/>
      <c r="F50" s="24"/>
      <c r="G50" s="24"/>
      <c r="H50" s="24"/>
      <c r="I50" s="24"/>
      <c r="J50" s="24"/>
      <c r="K50" s="20" t="str">
        <f t="shared" si="13"/>
        <v/>
      </c>
      <c r="L50" s="20" t="str">
        <f t="shared" si="14"/>
        <v/>
      </c>
      <c r="M50" s="20" t="str">
        <f t="shared" si="15"/>
        <v/>
      </c>
      <c r="N50" s="20" t="str">
        <f t="shared" si="16"/>
        <v/>
      </c>
      <c r="O50" s="20"/>
      <c r="P50" s="4"/>
    </row>
    <row r="51" spans="1:16" ht="20" customHeight="1" x14ac:dyDescent="0.2">
      <c r="A51" s="21"/>
      <c r="B51" s="40" t="s">
        <v>39</v>
      </c>
      <c r="C51" s="27"/>
      <c r="D51" s="28"/>
      <c r="E51" s="40" t="s">
        <v>30</v>
      </c>
      <c r="F51" s="28"/>
      <c r="G51" s="40" t="s">
        <v>31</v>
      </c>
      <c r="H51" s="28"/>
      <c r="I51" s="40" t="s">
        <v>32</v>
      </c>
      <c r="J51" s="28"/>
      <c r="K51" s="19" t="s">
        <v>17</v>
      </c>
      <c r="L51" s="19" t="s">
        <v>33</v>
      </c>
      <c r="M51" s="19" t="s">
        <v>34</v>
      </c>
      <c r="N51" s="19" t="s">
        <v>33</v>
      </c>
      <c r="O51" s="20"/>
      <c r="P51" s="4"/>
    </row>
    <row r="52" spans="1:16" ht="20" customHeight="1" x14ac:dyDescent="0.2">
      <c r="A52" s="25"/>
      <c r="B52" s="22" t="str">
        <f>$B$15</f>
        <v>NAME</v>
      </c>
      <c r="C52" s="23" t="s">
        <v>35</v>
      </c>
      <c r="D52" s="22" t="str">
        <f>$E$15</f>
        <v>NAME</v>
      </c>
      <c r="E52" s="24"/>
      <c r="F52" s="24"/>
      <c r="G52" s="24"/>
      <c r="H52" s="24"/>
      <c r="I52" s="24"/>
      <c r="J52" s="24"/>
      <c r="K52" s="20" t="str">
        <f t="shared" ref="K52:K55" si="17">IF(
  MAX(
    IF(E52&gt;F52,1,0) + IF(G52&gt;H52,1,0) + IF(I52&gt;J52,1,0),
    IF(E52&lt;F52,1,0) + IF(G52&lt;H52,1,0) + IF(I52&lt;J52,1,0)
  ) &lt; 2,
  "",
  IF(
    (IF(E52&gt;F52,1,0) + IF(G52&gt;H52,1,0) + IF(I52&gt;J52,1,0)) &gt;
    (IF(E52&lt;F52,1,0) + IF(G52&lt;H52,1,0) + IF(I52&lt;J52,1,0)),
    B52,
    D52
  )
)</f>
        <v/>
      </c>
      <c r="L52" s="20" t="str">
        <f t="shared" ref="L52:L55" si="18">IF(K52&lt;&gt;"", $I$15, "")</f>
        <v/>
      </c>
      <c r="M52" s="20" t="str">
        <f t="shared" ref="M52:M55" si="19">IF(K52=B52, D52, IF(K52=D52, B52, ""))</f>
        <v/>
      </c>
      <c r="N52" s="20" t="str">
        <f t="shared" ref="N52:N55" si="20">IF(M52&lt;&gt;"", $I$16, "")</f>
        <v/>
      </c>
      <c r="O52" s="20"/>
      <c r="P52" s="4"/>
    </row>
    <row r="53" spans="1:16" ht="20" customHeight="1" x14ac:dyDescent="0.2">
      <c r="A53" s="25"/>
      <c r="B53" s="22" t="str">
        <f>$F$15</f>
        <v>NAME</v>
      </c>
      <c r="C53" s="23" t="s">
        <v>35</v>
      </c>
      <c r="D53" s="22" t="str">
        <f>$D$15</f>
        <v>NAME</v>
      </c>
      <c r="E53" s="24"/>
      <c r="F53" s="24"/>
      <c r="G53" s="24"/>
      <c r="H53" s="24"/>
      <c r="I53" s="24"/>
      <c r="J53" s="24"/>
      <c r="K53" s="20" t="str">
        <f t="shared" si="17"/>
        <v/>
      </c>
      <c r="L53" s="20" t="str">
        <f t="shared" si="18"/>
        <v/>
      </c>
      <c r="M53" s="20" t="str">
        <f t="shared" si="19"/>
        <v/>
      </c>
      <c r="N53" s="20" t="str">
        <f t="shared" si="20"/>
        <v/>
      </c>
      <c r="O53" s="20"/>
      <c r="P53" s="4"/>
    </row>
    <row r="54" spans="1:16" ht="20" customHeight="1" x14ac:dyDescent="0.2">
      <c r="A54" s="25"/>
      <c r="B54" s="22" t="str">
        <f>$B$17</f>
        <v>NAME</v>
      </c>
      <c r="C54" s="23" t="s">
        <v>35</v>
      </c>
      <c r="D54" s="22" t="str">
        <f>$C$15</f>
        <v>NAME</v>
      </c>
      <c r="E54" s="24"/>
      <c r="F54" s="24"/>
      <c r="G54" s="24"/>
      <c r="H54" s="24"/>
      <c r="I54" s="24"/>
      <c r="J54" s="24"/>
      <c r="K54" s="20" t="str">
        <f t="shared" si="17"/>
        <v/>
      </c>
      <c r="L54" s="20" t="str">
        <f t="shared" si="18"/>
        <v/>
      </c>
      <c r="M54" s="20" t="str">
        <f t="shared" si="19"/>
        <v/>
      </c>
      <c r="N54" s="20" t="str">
        <f t="shared" si="20"/>
        <v/>
      </c>
      <c r="O54" s="20"/>
      <c r="P54" s="4"/>
    </row>
    <row r="55" spans="1:16" ht="20" customHeight="1" x14ac:dyDescent="0.2">
      <c r="A55" s="25"/>
      <c r="B55" s="22" t="str">
        <f>$C$17</f>
        <v>NAME</v>
      </c>
      <c r="C55" s="23" t="s">
        <v>35</v>
      </c>
      <c r="D55" s="22" t="str">
        <f>$D$17</f>
        <v>BYE</v>
      </c>
      <c r="E55" s="24"/>
      <c r="F55" s="24"/>
      <c r="G55" s="24"/>
      <c r="H55" s="24"/>
      <c r="I55" s="24"/>
      <c r="J55" s="24"/>
      <c r="K55" s="20" t="str">
        <f t="shared" si="17"/>
        <v/>
      </c>
      <c r="L55" s="20" t="str">
        <f t="shared" si="18"/>
        <v/>
      </c>
      <c r="M55" s="20" t="str">
        <f t="shared" si="19"/>
        <v/>
      </c>
      <c r="N55" s="20" t="str">
        <f t="shared" si="20"/>
        <v/>
      </c>
      <c r="O55" s="20"/>
      <c r="P55" s="4"/>
    </row>
    <row r="56" spans="1:16" ht="20" customHeight="1" x14ac:dyDescent="0.2">
      <c r="A56" s="21"/>
      <c r="B56" s="40" t="s">
        <v>40</v>
      </c>
      <c r="C56" s="27"/>
      <c r="D56" s="28"/>
      <c r="E56" s="40" t="s">
        <v>30</v>
      </c>
      <c r="F56" s="28"/>
      <c r="G56" s="40" t="s">
        <v>31</v>
      </c>
      <c r="H56" s="28"/>
      <c r="I56" s="40" t="s">
        <v>32</v>
      </c>
      <c r="J56" s="28"/>
      <c r="K56" s="19" t="s">
        <v>17</v>
      </c>
      <c r="L56" s="19" t="s">
        <v>33</v>
      </c>
      <c r="M56" s="19" t="s">
        <v>34</v>
      </c>
      <c r="N56" s="19" t="s">
        <v>33</v>
      </c>
      <c r="O56" s="20"/>
      <c r="P56" s="4"/>
    </row>
    <row r="57" spans="1:16" ht="20" customHeight="1" x14ac:dyDescent="0.2">
      <c r="A57" s="25"/>
      <c r="B57" s="22" t="str">
        <f>$B$15</f>
        <v>NAME</v>
      </c>
      <c r="C57" s="23" t="s">
        <v>35</v>
      </c>
      <c r="D57" s="22" t="str">
        <f>$D$15</f>
        <v>NAME</v>
      </c>
      <c r="E57" s="24"/>
      <c r="F57" s="24"/>
      <c r="G57" s="24"/>
      <c r="H57" s="24"/>
      <c r="I57" s="24"/>
      <c r="J57" s="24"/>
      <c r="K57" s="20" t="str">
        <f t="shared" ref="K57:K60" si="21">IF(
  MAX(
    IF(E57&gt;F57,1,0) + IF(G57&gt;H57,1,0) + IF(I57&gt;J57,1,0),
    IF(E57&lt;F57,1,0) + IF(G57&lt;H57,1,0) + IF(I57&lt;J57,1,0)
  ) &lt; 2,
  "",
  IF(
    (IF(E57&gt;F57,1,0) + IF(G57&gt;H57,1,0) + IF(I57&gt;J57,1,0)) &gt;
    (IF(E57&lt;F57,1,0) + IF(G57&lt;H57,1,0) + IF(I57&lt;J57,1,0)),
    B57,
    D57
  )
)</f>
        <v/>
      </c>
      <c r="L57" s="20" t="str">
        <f t="shared" ref="L57:L60" si="22">IF(K57&lt;&gt;"", $I$15, "")</f>
        <v/>
      </c>
      <c r="M57" s="20" t="str">
        <f t="shared" ref="M57:M60" si="23">IF(K57=B57, D57, IF(K57=D57, B57, ""))</f>
        <v/>
      </c>
      <c r="N57" s="20" t="str">
        <f t="shared" ref="N57:N60" si="24">IF(M57&lt;&gt;"", $I$16, "")</f>
        <v/>
      </c>
      <c r="O57" s="20"/>
      <c r="P57" s="4"/>
    </row>
    <row r="58" spans="1:16" ht="20" customHeight="1" x14ac:dyDescent="0.2">
      <c r="A58" s="25"/>
      <c r="B58" s="22" t="str">
        <f>$E$15</f>
        <v>NAME</v>
      </c>
      <c r="C58" s="23" t="s">
        <v>35</v>
      </c>
      <c r="D58" s="22" t="str">
        <f>$C$15</f>
        <v>NAME</v>
      </c>
      <c r="E58" s="24"/>
      <c r="F58" s="24"/>
      <c r="G58" s="24"/>
      <c r="H58" s="24"/>
      <c r="I58" s="24"/>
      <c r="J58" s="24"/>
      <c r="K58" s="20" t="str">
        <f t="shared" si="21"/>
        <v/>
      </c>
      <c r="L58" s="20" t="str">
        <f t="shared" si="22"/>
        <v/>
      </c>
      <c r="M58" s="20" t="str">
        <f t="shared" si="23"/>
        <v/>
      </c>
      <c r="N58" s="20" t="str">
        <f t="shared" si="24"/>
        <v/>
      </c>
      <c r="O58" s="20"/>
      <c r="P58" s="4"/>
    </row>
    <row r="59" spans="1:16" ht="20" customHeight="1" x14ac:dyDescent="0.2">
      <c r="A59" s="25"/>
      <c r="B59" s="22" t="str">
        <f>$F$15</f>
        <v>NAME</v>
      </c>
      <c r="C59" s="23" t="s">
        <v>35</v>
      </c>
      <c r="D59" s="22" t="str">
        <f>$D$17</f>
        <v>BYE</v>
      </c>
      <c r="E59" s="24"/>
      <c r="F59" s="24"/>
      <c r="G59" s="24"/>
      <c r="H59" s="24"/>
      <c r="I59" s="24"/>
      <c r="J59" s="24"/>
      <c r="K59" s="20" t="str">
        <f t="shared" si="21"/>
        <v/>
      </c>
      <c r="L59" s="20" t="str">
        <f t="shared" si="22"/>
        <v/>
      </c>
      <c r="M59" s="20" t="str">
        <f t="shared" si="23"/>
        <v/>
      </c>
      <c r="N59" s="20" t="str">
        <f t="shared" si="24"/>
        <v/>
      </c>
      <c r="O59" s="20"/>
      <c r="P59" s="4"/>
    </row>
    <row r="60" spans="1:16" ht="20" customHeight="1" x14ac:dyDescent="0.2">
      <c r="A60" s="25"/>
      <c r="B60" s="22" t="str">
        <f>$B$17</f>
        <v>NAME</v>
      </c>
      <c r="C60" s="23" t="s">
        <v>35</v>
      </c>
      <c r="D60" s="22" t="str">
        <f>$C$17</f>
        <v>NAME</v>
      </c>
      <c r="E60" s="24"/>
      <c r="F60" s="24"/>
      <c r="G60" s="24"/>
      <c r="H60" s="24"/>
      <c r="I60" s="24"/>
      <c r="J60" s="24"/>
      <c r="K60" s="20" t="str">
        <f t="shared" si="21"/>
        <v/>
      </c>
      <c r="L60" s="20" t="str">
        <f t="shared" si="22"/>
        <v/>
      </c>
      <c r="M60" s="20" t="str">
        <f t="shared" si="23"/>
        <v/>
      </c>
      <c r="N60" s="20" t="str">
        <f t="shared" si="24"/>
        <v/>
      </c>
      <c r="O60" s="20"/>
      <c r="P60" s="4"/>
    </row>
    <row r="61" spans="1:16" ht="20" customHeight="1" x14ac:dyDescent="0.2">
      <c r="A61" s="21"/>
      <c r="B61" s="40" t="s">
        <v>41</v>
      </c>
      <c r="C61" s="27"/>
      <c r="D61" s="28"/>
      <c r="E61" s="40" t="s">
        <v>30</v>
      </c>
      <c r="F61" s="28"/>
      <c r="G61" s="40" t="s">
        <v>31</v>
      </c>
      <c r="H61" s="28"/>
      <c r="I61" s="40" t="s">
        <v>32</v>
      </c>
      <c r="J61" s="28"/>
      <c r="K61" s="19" t="s">
        <v>17</v>
      </c>
      <c r="L61" s="19" t="s">
        <v>33</v>
      </c>
      <c r="M61" s="19" t="s">
        <v>34</v>
      </c>
      <c r="N61" s="19" t="s">
        <v>33</v>
      </c>
      <c r="O61" s="20"/>
      <c r="P61" s="4"/>
    </row>
    <row r="62" spans="1:16" ht="20" customHeight="1" x14ac:dyDescent="0.2">
      <c r="A62" s="25"/>
      <c r="B62" s="22" t="str">
        <f>$B$15</f>
        <v>NAME</v>
      </c>
      <c r="C62" s="23" t="s">
        <v>35</v>
      </c>
      <c r="D62" s="22" t="str">
        <f>$C$15</f>
        <v>NAME</v>
      </c>
      <c r="E62" s="24"/>
      <c r="F62" s="24"/>
      <c r="G62" s="24"/>
      <c r="H62" s="24"/>
      <c r="I62" s="24"/>
      <c r="J62" s="24"/>
      <c r="K62" s="20" t="str">
        <f t="shared" ref="K62:K65" si="25">IF(
  MAX(
    IF(E62&gt;F62,1,0) + IF(G62&gt;H62,1,0) + IF(I62&gt;J62,1,0),
    IF(E62&lt;F62,1,0) + IF(G62&lt;H62,1,0) + IF(I62&lt;J62,1,0)
  ) &lt; 2,
  "",
  IF(
    (IF(E62&gt;F62,1,0) + IF(G62&gt;H62,1,0) + IF(I62&gt;J62,1,0)) &gt;
    (IF(E62&lt;F62,1,0) + IF(G62&lt;H62,1,0) + IF(I62&lt;J62,1,0)),
    B62,
    D62
  )
)</f>
        <v/>
      </c>
      <c r="L62" s="20" t="str">
        <f t="shared" ref="L62:L65" si="26">IF(K62&lt;&gt;"", $I$15, "")</f>
        <v/>
      </c>
      <c r="M62" s="20" t="str">
        <f t="shared" ref="M62:M65" si="27">IF(K62=B62, D62, IF(K62=D62, B62, ""))</f>
        <v/>
      </c>
      <c r="N62" s="20" t="str">
        <f t="shared" ref="N62:N65" si="28">IF(M62&lt;&gt;"", $I$16, "")</f>
        <v/>
      </c>
      <c r="O62" s="20"/>
      <c r="P62" s="4"/>
    </row>
    <row r="63" spans="1:16" ht="20" customHeight="1" x14ac:dyDescent="0.2">
      <c r="A63" s="25"/>
      <c r="B63" s="22" t="str">
        <f>$D$15</f>
        <v>NAME</v>
      </c>
      <c r="C63" s="23" t="s">
        <v>35</v>
      </c>
      <c r="D63" s="22" t="str">
        <f>$D$17</f>
        <v>BYE</v>
      </c>
      <c r="E63" s="24"/>
      <c r="F63" s="24"/>
      <c r="G63" s="24"/>
      <c r="H63" s="24"/>
      <c r="I63" s="24"/>
      <c r="J63" s="24"/>
      <c r="K63" s="20" t="str">
        <f t="shared" si="25"/>
        <v/>
      </c>
      <c r="L63" s="20" t="str">
        <f t="shared" si="26"/>
        <v/>
      </c>
      <c r="M63" s="20" t="str">
        <f t="shared" si="27"/>
        <v/>
      </c>
      <c r="N63" s="20" t="str">
        <f t="shared" si="28"/>
        <v/>
      </c>
      <c r="O63" s="20"/>
      <c r="P63" s="4"/>
    </row>
    <row r="64" spans="1:16" ht="20" customHeight="1" x14ac:dyDescent="0.2">
      <c r="A64" s="25"/>
      <c r="B64" s="22" t="str">
        <f>$E$15</f>
        <v>NAME</v>
      </c>
      <c r="C64" s="23" t="s">
        <v>35</v>
      </c>
      <c r="D64" s="22" t="str">
        <f>$C$17</f>
        <v>NAME</v>
      </c>
      <c r="E64" s="24"/>
      <c r="F64" s="24"/>
      <c r="G64" s="24"/>
      <c r="H64" s="24"/>
      <c r="I64" s="24"/>
      <c r="J64" s="24"/>
      <c r="K64" s="20" t="str">
        <f t="shared" si="25"/>
        <v/>
      </c>
      <c r="L64" s="20" t="str">
        <f t="shared" si="26"/>
        <v/>
      </c>
      <c r="M64" s="20" t="str">
        <f t="shared" si="27"/>
        <v/>
      </c>
      <c r="N64" s="20" t="str">
        <f t="shared" si="28"/>
        <v/>
      </c>
      <c r="O64" s="20"/>
      <c r="P64" s="4"/>
    </row>
    <row r="65" spans="1:16" ht="20" customHeight="1" x14ac:dyDescent="0.2">
      <c r="A65" s="25"/>
      <c r="B65" s="22" t="str">
        <f>$F$15</f>
        <v>NAME</v>
      </c>
      <c r="C65" s="23" t="s">
        <v>35</v>
      </c>
      <c r="D65" s="22" t="str">
        <f>$B$17</f>
        <v>NAME</v>
      </c>
      <c r="E65" s="24"/>
      <c r="F65" s="24"/>
      <c r="G65" s="24"/>
      <c r="H65" s="24"/>
      <c r="I65" s="24"/>
      <c r="J65" s="24"/>
      <c r="K65" s="20" t="str">
        <f t="shared" si="25"/>
        <v/>
      </c>
      <c r="L65" s="20" t="str">
        <f t="shared" si="26"/>
        <v/>
      </c>
      <c r="M65" s="20" t="str">
        <f t="shared" si="27"/>
        <v/>
      </c>
      <c r="N65" s="20" t="str">
        <f t="shared" si="28"/>
        <v/>
      </c>
      <c r="O65" s="20"/>
      <c r="P65" s="4"/>
    </row>
    <row r="66" spans="1:16" s="41" customFormat="1" ht="15.75" customHeight="1" x14ac:dyDescent="0.15"/>
    <row r="67" spans="1:16" s="41" customFormat="1" ht="15.75" customHeight="1" x14ac:dyDescent="0.15"/>
    <row r="68" spans="1:16" s="41" customFormat="1" ht="15.75" customHeight="1" x14ac:dyDescent="0.15"/>
    <row r="69" spans="1:16" s="41" customFormat="1" ht="15.75" customHeight="1" x14ac:dyDescent="0.15"/>
    <row r="70" spans="1:16" s="41" customFormat="1" ht="15.75" customHeight="1" x14ac:dyDescent="0.15"/>
    <row r="71" spans="1:16" s="41" customFormat="1" ht="15.75" customHeight="1" x14ac:dyDescent="0.15"/>
    <row r="72" spans="1:16" s="41" customFormat="1" ht="15.75" customHeight="1" x14ac:dyDescent="0.15"/>
    <row r="73" spans="1:16" s="41" customFormat="1" ht="15.75" customHeight="1" x14ac:dyDescent="0.15"/>
    <row r="74" spans="1:16" s="41" customFormat="1" ht="15.75" customHeight="1" x14ac:dyDescent="0.15"/>
    <row r="75" spans="1:16" s="41" customFormat="1" ht="15.75" customHeight="1" x14ac:dyDescent="0.15"/>
    <row r="76" spans="1:16" s="41" customFormat="1" ht="15.75" customHeight="1" x14ac:dyDescent="0.15"/>
    <row r="77" spans="1:16" s="41" customFormat="1" ht="15.75" customHeight="1" x14ac:dyDescent="0.15"/>
    <row r="78" spans="1:16" s="41" customFormat="1" ht="15.75" customHeight="1" x14ac:dyDescent="0.15"/>
    <row r="79" spans="1:16" s="41" customFormat="1" ht="15.75" customHeight="1" x14ac:dyDescent="0.15"/>
    <row r="80" spans="1:16" s="41" customFormat="1" ht="15.75" customHeight="1" x14ac:dyDescent="0.15"/>
    <row r="81" s="41" customFormat="1" ht="15.75" customHeight="1" x14ac:dyDescent="0.15"/>
    <row r="82" s="41" customFormat="1" ht="15.75" customHeight="1" x14ac:dyDescent="0.15"/>
    <row r="83" s="41" customFormat="1" ht="15.75" customHeight="1" x14ac:dyDescent="0.15"/>
    <row r="84" s="41" customFormat="1" ht="15.75" customHeight="1" x14ac:dyDescent="0.15"/>
    <row r="85" s="41" customFormat="1" ht="15.75" customHeight="1" x14ac:dyDescent="0.15"/>
    <row r="86" s="41" customFormat="1" ht="15.75" customHeight="1" x14ac:dyDescent="0.15"/>
    <row r="87" s="41" customFormat="1" ht="15.75" customHeight="1" x14ac:dyDescent="0.15"/>
    <row r="88" s="41" customFormat="1" ht="15.75" customHeight="1" x14ac:dyDescent="0.15"/>
    <row r="89" s="41" customFormat="1" ht="15.75" customHeight="1" x14ac:dyDescent="0.15"/>
    <row r="90" s="41" customFormat="1" ht="15.75" customHeight="1" x14ac:dyDescent="0.15"/>
    <row r="91" s="41" customFormat="1" ht="15.75" customHeight="1" x14ac:dyDescent="0.15"/>
    <row r="92" s="41" customFormat="1" ht="15.75" customHeight="1" x14ac:dyDescent="0.15"/>
    <row r="93" s="41" customFormat="1" ht="15.75" customHeight="1" x14ac:dyDescent="0.15"/>
    <row r="94" s="41" customFormat="1" ht="15.75" customHeight="1" x14ac:dyDescent="0.15"/>
    <row r="95" s="41" customFormat="1" ht="15.75" customHeight="1" x14ac:dyDescent="0.15"/>
    <row r="96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</sheetData>
  <mergeCells count="46">
    <mergeCell ref="G61:H61"/>
    <mergeCell ref="I61:J61"/>
    <mergeCell ref="B51:D51"/>
    <mergeCell ref="B56:D56"/>
    <mergeCell ref="E56:F56"/>
    <mergeCell ref="G56:H56"/>
    <mergeCell ref="I56:J56"/>
    <mergeCell ref="B61:D61"/>
    <mergeCell ref="E61:F61"/>
    <mergeCell ref="B46:D46"/>
    <mergeCell ref="E46:F46"/>
    <mergeCell ref="G46:H46"/>
    <mergeCell ref="I46:J46"/>
    <mergeCell ref="E51:F51"/>
    <mergeCell ref="G51:H51"/>
    <mergeCell ref="I51:J51"/>
    <mergeCell ref="A29:P29"/>
    <mergeCell ref="E31:F31"/>
    <mergeCell ref="G31:H31"/>
    <mergeCell ref="I31:J31"/>
    <mergeCell ref="G41:H41"/>
    <mergeCell ref="I41:J41"/>
    <mergeCell ref="B31:D31"/>
    <mergeCell ref="B36:D36"/>
    <mergeCell ref="E36:F36"/>
    <mergeCell ref="G36:H36"/>
    <mergeCell ref="I36:J36"/>
    <mergeCell ref="B41:D41"/>
    <mergeCell ref="E41:F41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2025-06-13T15:41:33Z</dcterms:created>
  <dcterms:modified xsi:type="dcterms:W3CDTF">2025-06-13T15:41:51Z</dcterms:modified>
</cp:coreProperties>
</file>