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384E257C-F68E-594C-A6B1-BB35C98DE962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Padel Tournament Template - 8 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7" i="1" l="1"/>
  <c r="N67" i="1" s="1"/>
  <c r="O67" i="1" s="1"/>
  <c r="E67" i="1"/>
  <c r="C67" i="1"/>
  <c r="L66" i="1"/>
  <c r="M66" i="1" s="1"/>
  <c r="E66" i="1"/>
  <c r="C66" i="1"/>
  <c r="L65" i="1"/>
  <c r="M65" i="1" s="1"/>
  <c r="E65" i="1"/>
  <c r="C65" i="1"/>
  <c r="L64" i="1"/>
  <c r="M64" i="1" s="1"/>
  <c r="E64" i="1"/>
  <c r="C64" i="1"/>
  <c r="L62" i="1"/>
  <c r="E62" i="1"/>
  <c r="C62" i="1"/>
  <c r="L61" i="1"/>
  <c r="M61" i="1" s="1"/>
  <c r="E61" i="1"/>
  <c r="C61" i="1"/>
  <c r="L60" i="1"/>
  <c r="M60" i="1" s="1"/>
  <c r="E60" i="1"/>
  <c r="C60" i="1"/>
  <c r="L59" i="1"/>
  <c r="M59" i="1" s="1"/>
  <c r="E59" i="1"/>
  <c r="C59" i="1"/>
  <c r="L57" i="1"/>
  <c r="E57" i="1"/>
  <c r="C57" i="1"/>
  <c r="L56" i="1"/>
  <c r="E56" i="1"/>
  <c r="C56" i="1"/>
  <c r="L55" i="1"/>
  <c r="M55" i="1" s="1"/>
  <c r="E55" i="1"/>
  <c r="C55" i="1"/>
  <c r="L54" i="1"/>
  <c r="M54" i="1" s="1"/>
  <c r="E54" i="1"/>
  <c r="C54" i="1"/>
  <c r="N54" i="1" s="1"/>
  <c r="O54" i="1" s="1"/>
  <c r="L52" i="1"/>
  <c r="E52" i="1"/>
  <c r="C52" i="1"/>
  <c r="M51" i="1"/>
  <c r="L51" i="1"/>
  <c r="E51" i="1"/>
  <c r="C51" i="1"/>
  <c r="N51" i="1" s="1"/>
  <c r="O51" i="1" s="1"/>
  <c r="L50" i="1"/>
  <c r="M50" i="1" s="1"/>
  <c r="E50" i="1"/>
  <c r="C50" i="1"/>
  <c r="M49" i="1"/>
  <c r="L49" i="1"/>
  <c r="E49" i="1"/>
  <c r="C49" i="1"/>
  <c r="L47" i="1"/>
  <c r="E47" i="1"/>
  <c r="C47" i="1"/>
  <c r="L46" i="1"/>
  <c r="M46" i="1" s="1"/>
  <c r="E46" i="1"/>
  <c r="C46" i="1"/>
  <c r="L45" i="1"/>
  <c r="M45" i="1" s="1"/>
  <c r="E45" i="1"/>
  <c r="C45" i="1"/>
  <c r="L44" i="1"/>
  <c r="M44" i="1" s="1"/>
  <c r="E44" i="1"/>
  <c r="C44" i="1"/>
  <c r="L42" i="1"/>
  <c r="E42" i="1"/>
  <c r="C42" i="1"/>
  <c r="L41" i="1"/>
  <c r="E41" i="1"/>
  <c r="C41" i="1"/>
  <c r="L40" i="1"/>
  <c r="M40" i="1" s="1"/>
  <c r="E40" i="1"/>
  <c r="C40" i="1"/>
  <c r="L39" i="1"/>
  <c r="M39" i="1" s="1"/>
  <c r="E39" i="1"/>
  <c r="C39" i="1"/>
  <c r="L37" i="1"/>
  <c r="E37" i="1"/>
  <c r="C37" i="1"/>
  <c r="L36" i="1"/>
  <c r="E36" i="1"/>
  <c r="C36" i="1"/>
  <c r="L35" i="1"/>
  <c r="M35" i="1" s="1"/>
  <c r="E35" i="1"/>
  <c r="C35" i="1"/>
  <c r="L34" i="1"/>
  <c r="M34" i="1" s="1"/>
  <c r="E34" i="1"/>
  <c r="C34" i="1"/>
  <c r="E29" i="1"/>
  <c r="E28" i="1"/>
  <c r="E27" i="1"/>
  <c r="E26" i="1"/>
  <c r="E25" i="1"/>
  <c r="E24" i="1"/>
  <c r="E23" i="1"/>
  <c r="E22" i="1"/>
  <c r="B2" i="1"/>
  <c r="N46" i="1" l="1"/>
  <c r="O46" i="1" s="1"/>
  <c r="F27" i="1"/>
  <c r="H28" i="1"/>
  <c r="N56" i="1"/>
  <c r="O56" i="1" s="1"/>
  <c r="N36" i="1"/>
  <c r="O36" i="1" s="1"/>
  <c r="N61" i="1"/>
  <c r="O61" i="1" s="1"/>
  <c r="H24" i="1"/>
  <c r="N41" i="1"/>
  <c r="O41" i="1" s="1"/>
  <c r="F23" i="1"/>
  <c r="M41" i="1"/>
  <c r="M36" i="1"/>
  <c r="N57" i="1"/>
  <c r="O57" i="1" s="1"/>
  <c r="N62" i="1"/>
  <c r="O62" i="1" s="1"/>
  <c r="N66" i="1"/>
  <c r="O66" i="1" s="1"/>
  <c r="N52" i="1"/>
  <c r="O52" i="1" s="1"/>
  <c r="N59" i="1"/>
  <c r="O59" i="1" s="1"/>
  <c r="N64" i="1"/>
  <c r="O64" i="1" s="1"/>
  <c r="H26" i="1"/>
  <c r="F24" i="1"/>
  <c r="F28" i="1"/>
  <c r="N42" i="1"/>
  <c r="O42" i="1" s="1"/>
  <c r="N49" i="1"/>
  <c r="O49" i="1" s="1"/>
  <c r="H29" i="1"/>
  <c r="N47" i="1"/>
  <c r="O47" i="1" s="1"/>
  <c r="N37" i="1"/>
  <c r="O37" i="1" s="1"/>
  <c r="N44" i="1"/>
  <c r="O44" i="1" s="1"/>
  <c r="M56" i="1"/>
  <c r="H25" i="1"/>
  <c r="N60" i="1"/>
  <c r="O60" i="1" s="1"/>
  <c r="N39" i="1"/>
  <c r="O39" i="1" s="1"/>
  <c r="H27" i="1"/>
  <c r="N35" i="1"/>
  <c r="O35" i="1" s="1"/>
  <c r="N40" i="1"/>
  <c r="O40" i="1" s="1"/>
  <c r="N45" i="1"/>
  <c r="O45" i="1" s="1"/>
  <c r="N50" i="1"/>
  <c r="O50" i="1" s="1"/>
  <c r="N55" i="1"/>
  <c r="O55" i="1" s="1"/>
  <c r="N65" i="1"/>
  <c r="O65" i="1" s="1"/>
  <c r="H23" i="1"/>
  <c r="F26" i="1"/>
  <c r="H22" i="1"/>
  <c r="F25" i="1"/>
  <c r="F29" i="1"/>
  <c r="N34" i="1"/>
  <c r="F22" i="1"/>
  <c r="M37" i="1"/>
  <c r="M42" i="1"/>
  <c r="M47" i="1"/>
  <c r="M52" i="1"/>
  <c r="M57" i="1"/>
  <c r="M62" i="1"/>
  <c r="M67" i="1"/>
  <c r="G29" i="1" l="1"/>
  <c r="G26" i="1"/>
  <c r="I26" i="1" s="1"/>
  <c r="G28" i="1"/>
  <c r="I28" i="1" s="1"/>
  <c r="G22" i="1"/>
  <c r="G25" i="1"/>
  <c r="I25" i="1" s="1"/>
  <c r="I22" i="1"/>
  <c r="O34" i="1"/>
  <c r="G27" i="1"/>
  <c r="I27" i="1" s="1"/>
  <c r="G23" i="1"/>
  <c r="I23" i="1" s="1"/>
  <c r="I29" i="1"/>
  <c r="G24" i="1"/>
  <c r="I24" i="1" s="1"/>
  <c r="D27" i="1" l="1"/>
  <c r="D29" i="1"/>
  <c r="D25" i="1"/>
  <c r="D23" i="1"/>
  <c r="D22" i="1"/>
  <c r="D26" i="1"/>
  <c r="D24" i="1"/>
  <c r="D28" i="1"/>
</calcChain>
</file>

<file path=xl/sharedStrings.xml><?xml version="1.0" encoding="utf-8"?>
<sst xmlns="http://schemas.openxmlformats.org/spreadsheetml/2006/main" count="123" uniqueCount="44">
  <si>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</si>
  <si>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</si>
  <si>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</si>
  <si>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Padel Tournament Template - 8 Team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</si>
  <si>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</si>
  <si>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</si>
  <si>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</si>
  <si>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</si>
  <si>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</si>
  <si>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</si>
  <si>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</si>
  <si>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</si>
  <si>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</si>
  <si>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</si>
  <si>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</si>
  <si>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</si>
  <si>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</si>
  <si>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NAME</t>
  </si>
  <si>
    <t>WIN</t>
  </si>
  <si>
    <t>Team 6</t>
  </si>
  <si>
    <t>Team 7</t>
  </si>
  <si>
    <t>Team 8</t>
  </si>
  <si>
    <t>LOSSES</t>
  </si>
  <si>
    <t/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</si>
  <si>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</si>
  <si>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</si>
  <si>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</si>
  <si>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</si>
  <si>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</si>
  <si>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</si>
  <si>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</si>
  <si>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</si>
  <si>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</si>
  <si>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</si>
  <si>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</si>
  <si>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</si>
  <si>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</si>
  <si>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</si>
  <si>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</si>
  <si>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</si>
  <si>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</si>
  <si>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</si>
  <si>
    <t>ROUND 6</t>
  </si>
  <si>
    <t>ROUND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</si>
</sst>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7" x14ac:knownFonts="1">
    <font>
      <sz val="10"/>
      <color rgb="FF000000"/>
      <name val="Arial"/>
      <scheme val="minor"/>
    </font>
    <font>
      <b/>
      <sz val="38"/>
      <color rgb="FFFFFFFF"/>
      <name val="Montserrat"/>
    </font>
    <font>
      <sz val="10"/>
      <name val="Arial"/>
      <family val="2"/>
    </font>
    <font>
      <sz val="10"/>
      <color theme="1"/>
      <name val="Roboto"/>
    </font>
    <font>
      <sz val="10"/>
      <color rgb="FFFF00FF"/>
      <name val="Roboto"/>
    </font>
    <font>
      <i/>
      <sz val="10"/>
      <color rgb="FFFFFFFF"/>
      <name val="Roboto"/>
    </font>
    <font>
      <b/>
      <sz val="15"/>
      <color rgb="FFFFFFFF"/>
      <name val="Montserrat"/>
    </font>
    <font>
      <sz val="11"/>
      <color theme="1"/>
      <name val="Roboto"/>
    </font>
    <font>
      <sz val="11"/>
      <color rgb="FF434343"/>
      <name val="Roboto"/>
    </font>
    <font>
      <sz val="11"/>
      <color rgb="FF000000"/>
      <name val="Roboto"/>
    </font>
    <font>
      <sz val="12"/>
      <color rgb="FFFFFFFF"/>
      <name val="Roboto"/>
    </font>
    <font>
      <sz val="10"/>
      <color rgb="FF000000"/>
      <name val="Roboto"/>
    </font>
    <font>
      <sz val="10"/>
      <color rgb="FF434343"/>
      <name val="Roboto"/>
    </font>
    <font>
      <b/>
      <sz val="19"/>
      <color rgb="FFFFFFFF"/>
      <name val="Montserrat"/>
    </font>
    <font>
      <sz val="10"/>
      <color rgb="FF000000"/>
      <name val="Roboto"/>
    </font>
    <font>
      <sz val="12"/>
      <color theme="1"/>
      <name val="Roboto"/>
    </font>
    <font>
      <sz val="12"/>
      <color rgb="FF434343"/>
      <name val="Roboto"/>
    </font>
  </fonts>
  <fills count="9">
    <fill>
      <patternFill patternType="none"/>
    </fill>
    <fill>
      <patternFill patternType="gray125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4" fillId="4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center"/>
    </xf>
    <xf numFmtId="0" fontId="10" fillId="7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4" fillId="0" borderId="4" xfId="0" applyFont="1" applyBorder="1"/>
    <xf numFmtId="0" fontId="1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4" fillId="4" borderId="4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6" borderId="1" xfId="0" applyFont="1" applyFill="1" applyBorder="1" applyAlignment="1">
      <alignment horizontal="left" vertical="center"/>
    </xf>
    <xf numFmtId="164" fontId="9" fillId="6" borderId="1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right" vertical="center" wrapText="1"/>
    </xf>
    <xf numFmtId="0" fontId="6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F503"/>
  <sheetViews>
    <sheetView tabSelected="1" workbookViewId="0">
      <selection activeCell="H70" sqref="H70"/>
    </sheetView>
  </sheetViews>
  <sheetFormatPr baseColWidth="10" defaultColWidth="12.6640625" defaultRowHeight="15.75" customHeight="1" x14ac:dyDescent="0.15"/>
  <cols>
    <col min="1" max="1" width="2.1640625" style="41" customWidth="1"/>
    <col min="2" max="2" width="1.33203125" customWidth="1"/>
    <col min="3" max="7" width="18.83203125" customWidth="1"/>
    <col min="8" max="8" width="19.6640625" customWidth="1"/>
    <col min="9" max="9" width="18.33203125" customWidth="1"/>
    <col min="10" max="15" width="18.5" customWidth="1"/>
    <col min="16" max="16" width="1.33203125" customWidth="1"/>
  </cols>
  <sheetData>
    <row r="1" spans="2:58" s="41" customFormat="1" ht="15.75" customHeight="1" x14ac:dyDescent="0.15"/>
    <row r="2" spans="2:58" ht="48" x14ac:dyDescent="0.5">
      <c r="B2" s="26" t="str">
        <f>UPPER(G8)</f>
        <v>PADEL TOURNAMENT TEMPLATE - 8 TEAM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2:58" ht="13" x14ac:dyDescent="0.15">
      <c r="B3" s="29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</row>
    <row r="4" spans="2:58" ht="13" x14ac:dyDescent="0.15">
      <c r="B4" s="1"/>
      <c r="C4" s="1"/>
      <c r="D4" s="1"/>
      <c r="E4" s="1"/>
      <c r="F4" s="1"/>
      <c r="G4" s="2"/>
      <c r="H4" s="2"/>
      <c r="I4" s="2"/>
      <c r="J4" s="3"/>
      <c r="K4" s="3"/>
      <c r="L4" s="3"/>
      <c r="M4" s="3"/>
      <c r="N4" s="3"/>
      <c r="O4" s="3"/>
      <c r="P4" s="4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</row>
    <row r="5" spans="2:58" ht="13" x14ac:dyDescent="0.15">
      <c r="B5" s="1"/>
      <c r="C5" s="30" t="s">
        <v>0</v>
      </c>
      <c r="D5" s="27"/>
      <c r="E5" s="27"/>
      <c r="F5" s="27"/>
      <c r="G5" s="27"/>
      <c r="H5" s="27"/>
      <c r="I5" s="27"/>
      <c r="J5" s="28"/>
      <c r="K5" s="5"/>
      <c r="L5" s="5"/>
      <c r="M5" s="5"/>
      <c r="N5" s="5"/>
      <c r="O5" s="5"/>
      <c r="P5" s="4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</row>
    <row r="6" spans="2:58" ht="13" x14ac:dyDescent="0.15">
      <c r="B6" s="1"/>
      <c r="C6" s="6"/>
      <c r="D6" s="6"/>
      <c r="E6" s="6"/>
      <c r="F6" s="7"/>
      <c r="G6" s="8"/>
      <c r="H6" s="8"/>
      <c r="I6" s="8"/>
      <c r="J6" s="9"/>
      <c r="K6" s="9"/>
      <c r="L6" s="9"/>
      <c r="M6" s="9"/>
      <c r="N6" s="9"/>
      <c r="O6" s="9"/>
      <c r="P6" s="4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</row>
    <row r="7" spans="2:58" ht="18" x14ac:dyDescent="0.15">
      <c r="B7" s="31" t="s">
        <v>1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8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</row>
    <row r="8" spans="2:58" ht="30" customHeight="1" x14ac:dyDescent="0.2">
      <c r="B8" s="10"/>
      <c r="C8" s="32" t="s">
        <v>2</v>
      </c>
      <c r="D8" s="27"/>
      <c r="E8" s="27"/>
      <c r="F8" s="28"/>
      <c r="G8" s="33" t="s">
        <v>3</v>
      </c>
      <c r="H8" s="27"/>
      <c r="I8" s="27"/>
      <c r="J8" s="28"/>
      <c r="K8" s="11"/>
      <c r="L8" s="11"/>
      <c r="M8" s="11"/>
      <c r="N8" s="11"/>
      <c r="O8" s="11"/>
      <c r="P8" s="12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</row>
    <row r="9" spans="2:58" ht="30" customHeight="1" x14ac:dyDescent="0.2">
      <c r="B9" s="10"/>
      <c r="C9" s="32" t="s">
        <v>4</v>
      </c>
      <c r="D9" s="27"/>
      <c r="E9" s="27"/>
      <c r="F9" s="28"/>
      <c r="G9" s="34"/>
      <c r="H9" s="27"/>
      <c r="I9" s="27"/>
      <c r="J9" s="28"/>
      <c r="K9" s="11"/>
      <c r="L9" s="11"/>
      <c r="M9" s="11"/>
      <c r="N9" s="11"/>
      <c r="O9" s="11"/>
      <c r="P9" s="12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</row>
    <row r="10" spans="2:58" ht="30" customHeight="1" x14ac:dyDescent="0.2">
      <c r="B10" s="10"/>
      <c r="C10" s="32" t="s">
        <v>5</v>
      </c>
      <c r="D10" s="27"/>
      <c r="E10" s="27"/>
      <c r="F10" s="28"/>
      <c r="G10" s="33"/>
      <c r="H10" s="27"/>
      <c r="I10" s="27"/>
      <c r="J10" s="28"/>
      <c r="K10" s="11"/>
      <c r="L10" s="11"/>
      <c r="M10" s="11"/>
      <c r="N10" s="11"/>
      <c r="O10" s="11"/>
      <c r="P10" s="12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</row>
    <row r="11" spans="2:58" ht="30" customHeight="1" x14ac:dyDescent="0.2">
      <c r="B11" s="10"/>
      <c r="C11" s="32" t="s">
        <v>6</v>
      </c>
      <c r="D11" s="27"/>
      <c r="E11" s="27"/>
      <c r="F11" s="28"/>
      <c r="G11" s="35">
        <v>8</v>
      </c>
      <c r="H11" s="27"/>
      <c r="I11" s="27"/>
      <c r="J11" s="28"/>
      <c r="K11" s="11"/>
      <c r="L11" s="11"/>
      <c r="M11" s="11"/>
      <c r="N11" s="11"/>
      <c r="O11" s="11"/>
      <c r="P11" s="12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</row>
    <row r="12" spans="2:58" ht="30" customHeight="1" x14ac:dyDescent="0.2">
      <c r="B12" s="13"/>
      <c r="C12" s="36" t="s">
        <v>7</v>
      </c>
      <c r="D12" s="27"/>
      <c r="E12" s="27"/>
      <c r="F12" s="28"/>
      <c r="G12" s="33"/>
      <c r="H12" s="27"/>
      <c r="I12" s="27"/>
      <c r="J12" s="28"/>
      <c r="K12" s="11"/>
      <c r="L12" s="11"/>
      <c r="M12" s="11"/>
      <c r="N12" s="11"/>
      <c r="O12" s="11"/>
      <c r="P12" s="12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</row>
    <row r="13" spans="2:58" ht="13" x14ac:dyDescent="0.15">
      <c r="B13" s="4"/>
      <c r="C13" s="14"/>
      <c r="D13" s="14"/>
      <c r="E13" s="14"/>
      <c r="F13" s="14"/>
      <c r="G13" s="14"/>
      <c r="H13" s="11"/>
      <c r="I13" s="11"/>
      <c r="J13" s="11"/>
      <c r="K13" s="11"/>
      <c r="L13" s="11"/>
      <c r="M13" s="11"/>
      <c r="N13" s="11"/>
      <c r="O13" s="11"/>
      <c r="P13" s="4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</row>
    <row r="14" spans="2:58" ht="18" x14ac:dyDescent="0.15">
      <c r="B14" s="4"/>
      <c r="C14" s="37" t="s">
        <v>8</v>
      </c>
      <c r="D14" s="27"/>
      <c r="E14" s="27"/>
      <c r="F14" s="27"/>
      <c r="G14" s="28"/>
      <c r="H14" s="14"/>
      <c r="I14" s="37" t="s">
        <v>9</v>
      </c>
      <c r="J14" s="28"/>
      <c r="K14" s="11"/>
      <c r="L14" s="11"/>
      <c r="M14" s="11"/>
      <c r="N14" s="11"/>
      <c r="O14" s="11"/>
      <c r="P14" s="4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</row>
    <row r="15" spans="2:58" ht="30" customHeight="1" x14ac:dyDescent="0.15">
      <c r="B15" s="4"/>
      <c r="C15" s="15" t="s">
        <v>10</v>
      </c>
      <c r="D15" s="15" t="s">
        <v>11</v>
      </c>
      <c r="E15" s="15" t="s">
        <v>12</v>
      </c>
      <c r="F15" s="15" t="s">
        <v>13</v>
      </c>
      <c r="G15" s="15" t="s">
        <v>14</v>
      </c>
      <c r="H15" s="14"/>
      <c r="I15" s="15" t="s">
        <v>15</v>
      </c>
      <c r="J15" s="15" t="s">
        <v>16</v>
      </c>
      <c r="K15" s="11"/>
      <c r="L15" s="11"/>
      <c r="M15" s="11"/>
      <c r="N15" s="11"/>
      <c r="O15" s="11"/>
      <c r="P15" s="4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</row>
    <row r="16" spans="2:58" ht="30" customHeight="1" x14ac:dyDescent="0.15">
      <c r="B16" s="4"/>
      <c r="C16" s="16" t="s">
        <v>17</v>
      </c>
      <c r="D16" s="16" t="s">
        <v>17</v>
      </c>
      <c r="E16" s="16" t="s">
        <v>17</v>
      </c>
      <c r="F16" s="16" t="s">
        <v>17</v>
      </c>
      <c r="G16" s="16" t="s">
        <v>17</v>
      </c>
      <c r="H16" s="14"/>
      <c r="I16" s="17" t="s">
        <v>18</v>
      </c>
      <c r="J16" s="16">
        <v>3</v>
      </c>
      <c r="K16" s="11"/>
      <c r="L16" s="11"/>
      <c r="M16" s="11"/>
      <c r="N16" s="11"/>
      <c r="O16" s="11"/>
      <c r="P16" s="4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</row>
    <row r="17" spans="2:58" ht="30" customHeight="1" x14ac:dyDescent="0.15">
      <c r="B17" s="4"/>
      <c r="C17" s="15" t="s">
        <v>19</v>
      </c>
      <c r="D17" s="15" t="s">
        <v>20</v>
      </c>
      <c r="E17" s="15" t="s">
        <v>21</v>
      </c>
      <c r="F17" s="14"/>
      <c r="G17" s="14"/>
      <c r="H17" s="14"/>
      <c r="I17" s="11" t="s">
        <v>22</v>
      </c>
      <c r="J17" s="16">
        <v>0</v>
      </c>
      <c r="K17" s="11"/>
      <c r="L17" s="11"/>
      <c r="M17" s="11"/>
      <c r="N17" s="11"/>
      <c r="O17" s="11"/>
      <c r="P17" s="4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</row>
    <row r="18" spans="2:58" ht="30" customHeight="1" x14ac:dyDescent="0.15">
      <c r="B18" s="4"/>
      <c r="C18" s="16" t="s">
        <v>17</v>
      </c>
      <c r="D18" s="16" t="s">
        <v>17</v>
      </c>
      <c r="E18" s="16" t="s">
        <v>17</v>
      </c>
      <c r="F18" s="14"/>
      <c r="G18" s="14"/>
      <c r="H18" s="14"/>
      <c r="I18" s="11"/>
      <c r="J18" s="18" t="s">
        <v>23</v>
      </c>
      <c r="K18" s="11"/>
      <c r="L18" s="11"/>
      <c r="M18" s="11"/>
      <c r="N18" s="11"/>
      <c r="O18" s="11"/>
      <c r="P18" s="4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</row>
    <row r="19" spans="2:58" ht="13" x14ac:dyDescent="0.15">
      <c r="B19" s="4"/>
      <c r="C19" s="4"/>
      <c r="D19" s="4"/>
      <c r="E19" s="4"/>
      <c r="F19" s="4"/>
      <c r="G19" s="4"/>
      <c r="H19" s="3"/>
      <c r="I19" s="3"/>
      <c r="J19" s="3"/>
      <c r="K19" s="3"/>
      <c r="L19" s="3"/>
      <c r="M19" s="3"/>
      <c r="N19" s="3"/>
      <c r="O19" s="3"/>
      <c r="P19" s="4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</row>
    <row r="20" spans="2:58" ht="41.25" customHeight="1" x14ac:dyDescent="0.15">
      <c r="B20" s="4"/>
      <c r="C20" s="4"/>
      <c r="D20" s="38" t="s">
        <v>24</v>
      </c>
      <c r="E20" s="27"/>
      <c r="F20" s="27"/>
      <c r="G20" s="27"/>
      <c r="H20" s="27"/>
      <c r="I20" s="28"/>
      <c r="J20" s="4"/>
      <c r="K20" s="4"/>
      <c r="L20" s="4"/>
      <c r="M20" s="4"/>
      <c r="N20" s="4"/>
      <c r="O20" s="4"/>
      <c r="P20" s="4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</row>
    <row r="21" spans="2:58" ht="16" x14ac:dyDescent="0.2">
      <c r="B21" s="4"/>
      <c r="C21" s="4"/>
      <c r="D21" s="19" t="s">
        <v>25</v>
      </c>
      <c r="E21" s="19" t="s">
        <v>26</v>
      </c>
      <c r="F21" s="19" t="s">
        <v>27</v>
      </c>
      <c r="G21" s="19" t="s">
        <v>22</v>
      </c>
      <c r="H21" s="19" t="s">
        <v>28</v>
      </c>
      <c r="I21" s="19" t="s">
        <v>29</v>
      </c>
      <c r="J21" s="4"/>
      <c r="K21" s="4"/>
      <c r="L21" s="4"/>
      <c r="M21" s="4"/>
      <c r="N21" s="4"/>
      <c r="O21" s="4"/>
      <c r="P21" s="4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</row>
    <row r="22" spans="2:58" ht="13" x14ac:dyDescent="0.15">
      <c r="B22" s="4"/>
      <c r="C22" s="4"/>
      <c r="D22" s="20">
        <f t="shared" ref="D22:D29" si="0">RANK(I22, I$22:I$29, 0)</f>
        <v>1</v>
      </c>
      <c r="E22" s="20" t="str">
        <f>C16</f>
        <v>NAME</v>
      </c>
      <c r="F22" s="20">
        <f t="shared" ref="F22:F29" si="1">COUNTIF($L$34:$L$67, E22)</f>
        <v>0</v>
      </c>
      <c r="G22" s="20">
        <f t="shared" ref="G22:G29" si="2">COUNTIF($N$34:$N$67, E22)</f>
        <v>0</v>
      </c>
      <c r="H22" s="20">
        <f t="shared" ref="H22:H29" si="3">SUMPRODUCT(($L$34:$L$67&lt;&gt;"") * (($C$34:$C$67=E22) + ($E$34:$E$67=E22)))</f>
        <v>0</v>
      </c>
      <c r="I22" s="20">
        <f t="shared" ref="I22:I29" si="4">(F22*$J$16)+(G22*$J$17)</f>
        <v>0</v>
      </c>
      <c r="J22" s="4"/>
      <c r="K22" s="4"/>
      <c r="L22" s="4"/>
      <c r="M22" s="4"/>
      <c r="N22" s="4"/>
      <c r="O22" s="4"/>
      <c r="P22" s="4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</row>
    <row r="23" spans="2:58" ht="13" x14ac:dyDescent="0.15">
      <c r="B23" s="4"/>
      <c r="C23" s="4"/>
      <c r="D23" s="20">
        <f t="shared" si="0"/>
        <v>1</v>
      </c>
      <c r="E23" s="20" t="str">
        <f>D16</f>
        <v>NAME</v>
      </c>
      <c r="F23" s="20">
        <f t="shared" si="1"/>
        <v>0</v>
      </c>
      <c r="G23" s="20">
        <f t="shared" si="2"/>
        <v>0</v>
      </c>
      <c r="H23" s="20">
        <f t="shared" si="3"/>
        <v>0</v>
      </c>
      <c r="I23" s="20">
        <f t="shared" si="4"/>
        <v>0</v>
      </c>
      <c r="J23" s="4"/>
      <c r="K23" s="4"/>
      <c r="L23" s="4"/>
      <c r="M23" s="4"/>
      <c r="N23" s="4"/>
      <c r="O23" s="4"/>
      <c r="P23" s="4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</row>
    <row r="24" spans="2:58" ht="13" x14ac:dyDescent="0.15">
      <c r="B24" s="4"/>
      <c r="C24" s="4"/>
      <c r="D24" s="20">
        <f t="shared" si="0"/>
        <v>1</v>
      </c>
      <c r="E24" s="20" t="str">
        <f>E16</f>
        <v>NAME</v>
      </c>
      <c r="F24" s="20">
        <f t="shared" si="1"/>
        <v>0</v>
      </c>
      <c r="G24" s="20">
        <f t="shared" si="2"/>
        <v>0</v>
      </c>
      <c r="H24" s="20">
        <f t="shared" si="3"/>
        <v>0</v>
      </c>
      <c r="I24" s="20">
        <f t="shared" si="4"/>
        <v>0</v>
      </c>
      <c r="J24" s="4"/>
      <c r="K24" s="4"/>
      <c r="L24" s="4"/>
      <c r="M24" s="4"/>
      <c r="N24" s="4"/>
      <c r="O24" s="4"/>
      <c r="P24" s="4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</row>
    <row r="25" spans="2:58" ht="13" x14ac:dyDescent="0.15">
      <c r="B25" s="4"/>
      <c r="C25" s="4"/>
      <c r="D25" s="20">
        <f t="shared" si="0"/>
        <v>1</v>
      </c>
      <c r="E25" s="20" t="str">
        <f>F16</f>
        <v>NAME</v>
      </c>
      <c r="F25" s="20">
        <f t="shared" si="1"/>
        <v>0</v>
      </c>
      <c r="G25" s="20">
        <f t="shared" si="2"/>
        <v>0</v>
      </c>
      <c r="H25" s="20">
        <f t="shared" si="3"/>
        <v>0</v>
      </c>
      <c r="I25" s="20">
        <f t="shared" si="4"/>
        <v>0</v>
      </c>
      <c r="J25" s="4"/>
      <c r="K25" s="4"/>
      <c r="L25" s="4"/>
      <c r="M25" s="4"/>
      <c r="N25" s="4"/>
      <c r="O25" s="4"/>
      <c r="P25" s="4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</row>
    <row r="26" spans="2:58" ht="13" x14ac:dyDescent="0.15">
      <c r="B26" s="4"/>
      <c r="C26" s="4"/>
      <c r="D26" s="20">
        <f t="shared" si="0"/>
        <v>1</v>
      </c>
      <c r="E26" s="20" t="str">
        <f>G16</f>
        <v>NAME</v>
      </c>
      <c r="F26" s="20">
        <f t="shared" si="1"/>
        <v>0</v>
      </c>
      <c r="G26" s="20">
        <f t="shared" si="2"/>
        <v>0</v>
      </c>
      <c r="H26" s="20">
        <f t="shared" si="3"/>
        <v>0</v>
      </c>
      <c r="I26" s="20">
        <f t="shared" si="4"/>
        <v>0</v>
      </c>
      <c r="J26" s="4"/>
      <c r="K26" s="4"/>
      <c r="L26" s="4"/>
      <c r="M26" s="4"/>
      <c r="N26" s="4"/>
      <c r="O26" s="4"/>
      <c r="P26" s="4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</row>
    <row r="27" spans="2:58" ht="13" x14ac:dyDescent="0.15">
      <c r="B27" s="4"/>
      <c r="C27" s="4"/>
      <c r="D27" s="20">
        <f t="shared" si="0"/>
        <v>1</v>
      </c>
      <c r="E27" s="20" t="str">
        <f>C18</f>
        <v>NAME</v>
      </c>
      <c r="F27" s="20">
        <f t="shared" si="1"/>
        <v>0</v>
      </c>
      <c r="G27" s="20">
        <f t="shared" si="2"/>
        <v>0</v>
      </c>
      <c r="H27" s="20">
        <f t="shared" si="3"/>
        <v>0</v>
      </c>
      <c r="I27" s="20">
        <f t="shared" si="4"/>
        <v>0</v>
      </c>
      <c r="J27" s="4"/>
      <c r="K27" s="4"/>
      <c r="L27" s="4"/>
      <c r="M27" s="4"/>
      <c r="N27" s="4"/>
      <c r="O27" s="4"/>
      <c r="P27" s="4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</row>
    <row r="28" spans="2:58" ht="13" x14ac:dyDescent="0.15">
      <c r="B28" s="4"/>
      <c r="C28" s="4"/>
      <c r="D28" s="20">
        <f t="shared" si="0"/>
        <v>1</v>
      </c>
      <c r="E28" s="20" t="str">
        <f>D18</f>
        <v>NAME</v>
      </c>
      <c r="F28" s="20">
        <f t="shared" si="1"/>
        <v>0</v>
      </c>
      <c r="G28" s="20">
        <f t="shared" si="2"/>
        <v>0</v>
      </c>
      <c r="H28" s="20">
        <f t="shared" si="3"/>
        <v>0</v>
      </c>
      <c r="I28" s="20">
        <f t="shared" si="4"/>
        <v>0</v>
      </c>
      <c r="J28" s="4"/>
      <c r="K28" s="4"/>
      <c r="L28" s="4"/>
      <c r="M28" s="4"/>
      <c r="N28" s="4"/>
      <c r="O28" s="4"/>
      <c r="P28" s="4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</row>
    <row r="29" spans="2:58" ht="13" x14ac:dyDescent="0.15">
      <c r="B29" s="4"/>
      <c r="C29" s="4"/>
      <c r="D29" s="20">
        <f t="shared" si="0"/>
        <v>1</v>
      </c>
      <c r="E29" s="20" t="str">
        <f>E18</f>
        <v>NAME</v>
      </c>
      <c r="F29" s="20">
        <f t="shared" si="1"/>
        <v>0</v>
      </c>
      <c r="G29" s="20">
        <f t="shared" si="2"/>
        <v>0</v>
      </c>
      <c r="H29" s="20">
        <f t="shared" si="3"/>
        <v>0</v>
      </c>
      <c r="I29" s="20">
        <f t="shared" si="4"/>
        <v>0</v>
      </c>
      <c r="J29" s="4"/>
      <c r="K29" s="4"/>
      <c r="L29" s="4"/>
      <c r="M29" s="4"/>
      <c r="N29" s="4"/>
      <c r="O29" s="4"/>
      <c r="P29" s="4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</row>
    <row r="30" spans="2:58" ht="13" x14ac:dyDescent="0.15">
      <c r="B30" s="4"/>
      <c r="C30" s="4"/>
      <c r="D30" s="4"/>
      <c r="E30" s="4"/>
      <c r="F30" s="4"/>
      <c r="G30" s="4"/>
      <c r="H30" s="3"/>
      <c r="I30" s="3"/>
      <c r="J30" s="3"/>
      <c r="K30" s="3"/>
      <c r="L30" s="3"/>
      <c r="M30" s="3"/>
      <c r="N30" s="3"/>
      <c r="O30" s="3"/>
      <c r="P30" s="4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</row>
    <row r="31" spans="2:58" ht="18" x14ac:dyDescent="0.2">
      <c r="B31" s="39" t="s">
        <v>30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</row>
    <row r="32" spans="2:58" ht="13" x14ac:dyDescent="0.15">
      <c r="B32" s="4"/>
      <c r="C32" s="4"/>
      <c r="D32" s="4"/>
      <c r="E32" s="4"/>
      <c r="F32" s="4"/>
      <c r="G32" s="4"/>
      <c r="H32" s="3"/>
      <c r="I32" s="3"/>
      <c r="J32" s="3"/>
      <c r="K32" s="3"/>
      <c r="L32" s="3"/>
      <c r="M32" s="3"/>
      <c r="N32" s="3"/>
      <c r="O32" s="3"/>
      <c r="P32" s="4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</row>
    <row r="33" spans="2:58" ht="16" x14ac:dyDescent="0.2">
      <c r="B33" s="21"/>
      <c r="C33" s="40" t="s">
        <v>31</v>
      </c>
      <c r="D33" s="27"/>
      <c r="E33" s="28"/>
      <c r="F33" s="40" t="s">
        <v>32</v>
      </c>
      <c r="G33" s="28"/>
      <c r="H33" s="40" t="s">
        <v>33</v>
      </c>
      <c r="I33" s="28"/>
      <c r="J33" s="40" t="s">
        <v>34</v>
      </c>
      <c r="K33" s="28"/>
      <c r="L33" s="19" t="s">
        <v>18</v>
      </c>
      <c r="M33" s="19" t="s">
        <v>35</v>
      </c>
      <c r="N33" s="19" t="s">
        <v>36</v>
      </c>
      <c r="O33" s="19" t="s">
        <v>35</v>
      </c>
      <c r="P33" s="4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</row>
    <row r="34" spans="2:58" ht="16" x14ac:dyDescent="0.2">
      <c r="B34" s="21"/>
      <c r="C34" s="22" t="str">
        <f>C16</f>
        <v>NAME</v>
      </c>
      <c r="D34" s="23" t="s">
        <v>37</v>
      </c>
      <c r="E34" s="22" t="str">
        <f>$E$18</f>
        <v>NAME</v>
      </c>
      <c r="F34" s="24"/>
      <c r="G34" s="24"/>
      <c r="H34" s="24"/>
      <c r="I34" s="24"/>
      <c r="J34" s="24"/>
      <c r="K34" s="24"/>
      <c r="L34" s="20" t="str">
        <f t="shared" ref="L34:L37" si="5">IF(
  MAX(
    IF(F34&gt;G34,1,0) + IF(H34&gt;I34,1,0) + IF(J34&gt;K34,1,0),
    IF(F34&lt;G34,1,0) + IF(H34&lt;I34,1,0) + IF(J34&lt;K34,1,0)
  ) &lt; 2,
  "",
  IF(
    (IF(F34&gt;G34,1,0) + IF(H34&gt;I34,1,0) + IF(J34&gt;K34,1,0)) &gt;
    (IF(F34&lt;G34,1,0) + IF(H34&lt;I34,1,0) + IF(J34&lt;K34,1,0)),
    C34,
    E34
  )
)</f>
        <v/>
      </c>
      <c r="M34" s="20" t="str">
        <f t="shared" ref="M34:M37" si="6">IF(L34&lt;&gt;"", $J$16, "")</f>
        <v/>
      </c>
      <c r="N34" s="20" t="str">
        <f t="shared" ref="N34:N37" si="7">IF(L34=C34, E34, IF(L34=E34, C34, ""))</f>
        <v/>
      </c>
      <c r="O34" s="20" t="str">
        <f t="shared" ref="O34:O37" si="8">IF(N34&lt;&gt;"", $J$17, "")</f>
        <v/>
      </c>
      <c r="P34" s="4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</row>
    <row r="35" spans="2:58" ht="16" x14ac:dyDescent="0.2">
      <c r="B35" s="21"/>
      <c r="C35" s="22" t="str">
        <f>D16</f>
        <v>NAME</v>
      </c>
      <c r="D35" s="23" t="s">
        <v>37</v>
      </c>
      <c r="E35" s="22" t="str">
        <f>$D$18</f>
        <v>NAME</v>
      </c>
      <c r="F35" s="24"/>
      <c r="G35" s="24"/>
      <c r="H35" s="24"/>
      <c r="I35" s="24"/>
      <c r="J35" s="24"/>
      <c r="K35" s="24"/>
      <c r="L35" s="20" t="str">
        <f t="shared" si="5"/>
        <v/>
      </c>
      <c r="M35" s="20" t="str">
        <f t="shared" si="6"/>
        <v/>
      </c>
      <c r="N35" s="20" t="str">
        <f t="shared" si="7"/>
        <v/>
      </c>
      <c r="O35" s="20" t="str">
        <f t="shared" si="8"/>
        <v/>
      </c>
      <c r="P35" s="4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</row>
    <row r="36" spans="2:58" ht="16" x14ac:dyDescent="0.2">
      <c r="B36" s="21"/>
      <c r="C36" s="22" t="str">
        <f>E16</f>
        <v>NAME</v>
      </c>
      <c r="D36" s="23" t="s">
        <v>37</v>
      </c>
      <c r="E36" s="22" t="str">
        <f>$C$18</f>
        <v>NAME</v>
      </c>
      <c r="F36" s="24"/>
      <c r="G36" s="24"/>
      <c r="H36" s="24"/>
      <c r="I36" s="24"/>
      <c r="J36" s="24"/>
      <c r="K36" s="24"/>
      <c r="L36" s="20" t="str">
        <f t="shared" si="5"/>
        <v/>
      </c>
      <c r="M36" s="20" t="str">
        <f t="shared" si="6"/>
        <v/>
      </c>
      <c r="N36" s="20" t="str">
        <f t="shared" si="7"/>
        <v/>
      </c>
      <c r="O36" s="20" t="str">
        <f t="shared" si="8"/>
        <v/>
      </c>
      <c r="P36" s="4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</row>
    <row r="37" spans="2:58" ht="16" x14ac:dyDescent="0.2">
      <c r="B37" s="21"/>
      <c r="C37" s="22" t="str">
        <f>F16</f>
        <v>NAME</v>
      </c>
      <c r="D37" s="23" t="s">
        <v>37</v>
      </c>
      <c r="E37" s="22" t="str">
        <f>$G$16</f>
        <v>NAME</v>
      </c>
      <c r="F37" s="24"/>
      <c r="G37" s="24"/>
      <c r="H37" s="24"/>
      <c r="I37" s="24"/>
      <c r="J37" s="24"/>
      <c r="K37" s="24"/>
      <c r="L37" s="20" t="str">
        <f t="shared" si="5"/>
        <v/>
      </c>
      <c r="M37" s="20" t="str">
        <f t="shared" si="6"/>
        <v/>
      </c>
      <c r="N37" s="20" t="str">
        <f t="shared" si="7"/>
        <v/>
      </c>
      <c r="O37" s="20" t="str">
        <f t="shared" si="8"/>
        <v/>
      </c>
      <c r="P37" s="4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</row>
    <row r="38" spans="2:58" ht="16" x14ac:dyDescent="0.2">
      <c r="B38" s="21"/>
      <c r="C38" s="40" t="s">
        <v>38</v>
      </c>
      <c r="D38" s="27"/>
      <c r="E38" s="28"/>
      <c r="F38" s="40" t="s">
        <v>32</v>
      </c>
      <c r="G38" s="28"/>
      <c r="H38" s="40" t="s">
        <v>33</v>
      </c>
      <c r="I38" s="28"/>
      <c r="J38" s="40" t="s">
        <v>34</v>
      </c>
      <c r="K38" s="28"/>
      <c r="L38" s="19" t="s">
        <v>18</v>
      </c>
      <c r="M38" s="19" t="s">
        <v>35</v>
      </c>
      <c r="N38" s="19" t="s">
        <v>36</v>
      </c>
      <c r="O38" s="19" t="s">
        <v>35</v>
      </c>
      <c r="P38" s="4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</row>
    <row r="39" spans="2:58" ht="16" x14ac:dyDescent="0.2">
      <c r="B39" s="25"/>
      <c r="C39" s="22" t="str">
        <f>$C$16</f>
        <v>NAME</v>
      </c>
      <c r="D39" s="23" t="s">
        <v>37</v>
      </c>
      <c r="E39" s="22" t="str">
        <f>$D$18</f>
        <v>NAME</v>
      </c>
      <c r="F39" s="24"/>
      <c r="G39" s="24"/>
      <c r="H39" s="24"/>
      <c r="I39" s="24"/>
      <c r="J39" s="24"/>
      <c r="K39" s="24"/>
      <c r="L39" s="20" t="str">
        <f t="shared" ref="L39:L42" si="9">IF(
  MAX(
    IF(F39&gt;G39,1,0) + IF(H39&gt;I39,1,0) + IF(J39&gt;K39,1,0),
    IF(F39&lt;G39,1,0) + IF(H39&lt;I39,1,0) + IF(J39&lt;K39,1,0)
  ) &lt; 2,
  "",
  IF(
    (IF(F39&gt;G39,1,0) + IF(H39&gt;I39,1,0) + IF(J39&gt;K39,1,0)) &gt;
    (IF(F39&lt;G39,1,0) + IF(H39&lt;I39,1,0) + IF(J39&lt;K39,1,0)),
    C39,
    E39
  )
)</f>
        <v/>
      </c>
      <c r="M39" s="20" t="str">
        <f t="shared" ref="M39:M42" si="10">IF(L39&lt;&gt;"", $J$16, "")</f>
        <v/>
      </c>
      <c r="N39" s="20" t="str">
        <f t="shared" ref="N39:N42" si="11">IF(L39=C39, E39, IF(L39=E39, C39, ""))</f>
        <v/>
      </c>
      <c r="O39" s="20" t="str">
        <f t="shared" ref="O39:O42" si="12">IF(N39&lt;&gt;"", $J$17, "")</f>
        <v/>
      </c>
      <c r="P39" s="4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</row>
    <row r="40" spans="2:58" ht="16" x14ac:dyDescent="0.2">
      <c r="B40" s="25"/>
      <c r="C40" s="22" t="str">
        <f>$E$18</f>
        <v>NAME</v>
      </c>
      <c r="D40" s="23" t="s">
        <v>37</v>
      </c>
      <c r="E40" s="22" t="str">
        <f>$C$18</f>
        <v>NAME</v>
      </c>
      <c r="F40" s="24"/>
      <c r="G40" s="24"/>
      <c r="H40" s="24"/>
      <c r="I40" s="24"/>
      <c r="J40" s="24"/>
      <c r="K40" s="24"/>
      <c r="L40" s="20" t="str">
        <f t="shared" si="9"/>
        <v/>
      </c>
      <c r="M40" s="20" t="str">
        <f t="shared" si="10"/>
        <v/>
      </c>
      <c r="N40" s="20" t="str">
        <f t="shared" si="11"/>
        <v/>
      </c>
      <c r="O40" s="20" t="str">
        <f t="shared" si="12"/>
        <v/>
      </c>
      <c r="P40" s="4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</row>
    <row r="41" spans="2:58" ht="16" x14ac:dyDescent="0.2">
      <c r="B41" s="25"/>
      <c r="C41" s="22" t="str">
        <f>$D$16</f>
        <v>NAME</v>
      </c>
      <c r="D41" s="23" t="s">
        <v>37</v>
      </c>
      <c r="E41" s="22" t="str">
        <f>$G$16</f>
        <v>NAME</v>
      </c>
      <c r="F41" s="24"/>
      <c r="G41" s="24"/>
      <c r="H41" s="24"/>
      <c r="I41" s="24"/>
      <c r="J41" s="24"/>
      <c r="K41" s="24"/>
      <c r="L41" s="20" t="str">
        <f t="shared" si="9"/>
        <v/>
      </c>
      <c r="M41" s="20" t="str">
        <f t="shared" si="10"/>
        <v/>
      </c>
      <c r="N41" s="20" t="str">
        <f t="shared" si="11"/>
        <v/>
      </c>
      <c r="O41" s="20" t="str">
        <f t="shared" si="12"/>
        <v/>
      </c>
      <c r="P41" s="4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</row>
    <row r="42" spans="2:58" ht="16" x14ac:dyDescent="0.2">
      <c r="B42" s="25"/>
      <c r="C42" s="22" t="str">
        <f>$E$16</f>
        <v>NAME</v>
      </c>
      <c r="D42" s="23" t="s">
        <v>37</v>
      </c>
      <c r="E42" s="22" t="str">
        <f>$F$16</f>
        <v>NAME</v>
      </c>
      <c r="F42" s="24"/>
      <c r="G42" s="24"/>
      <c r="H42" s="24"/>
      <c r="I42" s="24"/>
      <c r="J42" s="24"/>
      <c r="K42" s="24"/>
      <c r="L42" s="20" t="str">
        <f t="shared" si="9"/>
        <v/>
      </c>
      <c r="M42" s="20" t="str">
        <f t="shared" si="10"/>
        <v/>
      </c>
      <c r="N42" s="20" t="str">
        <f t="shared" si="11"/>
        <v/>
      </c>
      <c r="O42" s="20" t="str">
        <f t="shared" si="12"/>
        <v/>
      </c>
      <c r="P42" s="4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</row>
    <row r="43" spans="2:58" ht="16" x14ac:dyDescent="0.2">
      <c r="B43" s="21"/>
      <c r="C43" s="40" t="s">
        <v>39</v>
      </c>
      <c r="D43" s="27"/>
      <c r="E43" s="28"/>
      <c r="F43" s="40" t="s">
        <v>32</v>
      </c>
      <c r="G43" s="28"/>
      <c r="H43" s="40" t="s">
        <v>33</v>
      </c>
      <c r="I43" s="28"/>
      <c r="J43" s="40" t="s">
        <v>34</v>
      </c>
      <c r="K43" s="28"/>
      <c r="L43" s="19" t="s">
        <v>18</v>
      </c>
      <c r="M43" s="19" t="s">
        <v>35</v>
      </c>
      <c r="N43" s="19" t="s">
        <v>36</v>
      </c>
      <c r="O43" s="19" t="s">
        <v>35</v>
      </c>
      <c r="P43" s="4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</row>
    <row r="44" spans="2:58" ht="16" x14ac:dyDescent="0.2">
      <c r="B44" s="25"/>
      <c r="C44" s="22" t="str">
        <f>$C$16</f>
        <v>NAME</v>
      </c>
      <c r="D44" s="23" t="s">
        <v>37</v>
      </c>
      <c r="E44" s="22" t="str">
        <f>$C$18</f>
        <v>NAME</v>
      </c>
      <c r="F44" s="24"/>
      <c r="G44" s="24"/>
      <c r="H44" s="24"/>
      <c r="I44" s="24"/>
      <c r="J44" s="24"/>
      <c r="K44" s="24"/>
      <c r="L44" s="20" t="str">
        <f t="shared" ref="L44:L47" si="13">IF(
  MAX(
    IF(F44&gt;G44,1,0) + IF(H44&gt;I44,1,0) + IF(J44&gt;K44,1,0),
    IF(F44&lt;G44,1,0) + IF(H44&lt;I44,1,0) + IF(J44&lt;K44,1,0)
  ) &lt; 2,
  "",
  IF(
    (IF(F44&gt;G44,1,0) + IF(H44&gt;I44,1,0) + IF(J44&gt;K44,1,0)) &gt;
    (IF(F44&lt;G44,1,0) + IF(H44&lt;I44,1,0) + IF(J44&lt;K44,1,0)),
    C44,
    E44
  )
)</f>
        <v/>
      </c>
      <c r="M44" s="20" t="str">
        <f t="shared" ref="M44:M47" si="14">IF(L44&lt;&gt;"", $J$16, "")</f>
        <v/>
      </c>
      <c r="N44" s="20" t="str">
        <f t="shared" ref="N44:N47" si="15">IF(L44=C44, E44, IF(L44=E44, C44, ""))</f>
        <v/>
      </c>
      <c r="O44" s="20" t="str">
        <f t="shared" ref="O44:O47" si="16">IF(N44&lt;&gt;"", $J$17, "")</f>
        <v/>
      </c>
      <c r="P44" s="4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</row>
    <row r="45" spans="2:58" ht="16" x14ac:dyDescent="0.2">
      <c r="B45" s="25"/>
      <c r="C45" s="22" t="str">
        <f>$D$18</f>
        <v>NAME</v>
      </c>
      <c r="D45" s="23" t="s">
        <v>37</v>
      </c>
      <c r="E45" s="22" t="str">
        <f>$G$16</f>
        <v>NAME</v>
      </c>
      <c r="F45" s="24"/>
      <c r="G45" s="24"/>
      <c r="H45" s="24"/>
      <c r="I45" s="24"/>
      <c r="J45" s="24"/>
      <c r="K45" s="24"/>
      <c r="L45" s="20" t="str">
        <f t="shared" si="13"/>
        <v/>
      </c>
      <c r="M45" s="20" t="str">
        <f t="shared" si="14"/>
        <v/>
      </c>
      <c r="N45" s="20" t="str">
        <f t="shared" si="15"/>
        <v/>
      </c>
      <c r="O45" s="20" t="str">
        <f t="shared" si="16"/>
        <v/>
      </c>
      <c r="P45" s="4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</row>
    <row r="46" spans="2:58" ht="16" x14ac:dyDescent="0.2">
      <c r="B46" s="25"/>
      <c r="C46" s="22" t="str">
        <f>$E$18</f>
        <v>NAME</v>
      </c>
      <c r="D46" s="23" t="s">
        <v>37</v>
      </c>
      <c r="E46" s="22" t="str">
        <f>$F$16</f>
        <v>NAME</v>
      </c>
      <c r="F46" s="24"/>
      <c r="G46" s="24"/>
      <c r="H46" s="24"/>
      <c r="I46" s="24"/>
      <c r="J46" s="24"/>
      <c r="K46" s="24"/>
      <c r="L46" s="20" t="str">
        <f t="shared" si="13"/>
        <v/>
      </c>
      <c r="M46" s="20" t="str">
        <f t="shared" si="14"/>
        <v/>
      </c>
      <c r="N46" s="20" t="str">
        <f t="shared" si="15"/>
        <v/>
      </c>
      <c r="O46" s="20" t="str">
        <f t="shared" si="16"/>
        <v/>
      </c>
      <c r="P46" s="4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</row>
    <row r="47" spans="2:58" ht="16" x14ac:dyDescent="0.2">
      <c r="B47" s="25"/>
      <c r="C47" s="22" t="str">
        <f>$D$16</f>
        <v>NAME</v>
      </c>
      <c r="D47" s="23" t="s">
        <v>37</v>
      </c>
      <c r="E47" s="22" t="str">
        <f>$E$16</f>
        <v>NAME</v>
      </c>
      <c r="F47" s="24"/>
      <c r="G47" s="24"/>
      <c r="H47" s="24"/>
      <c r="I47" s="24"/>
      <c r="J47" s="24"/>
      <c r="K47" s="24"/>
      <c r="L47" s="20" t="str">
        <f t="shared" si="13"/>
        <v/>
      </c>
      <c r="M47" s="20" t="str">
        <f t="shared" si="14"/>
        <v/>
      </c>
      <c r="N47" s="20" t="str">
        <f t="shared" si="15"/>
        <v/>
      </c>
      <c r="O47" s="20" t="str">
        <f t="shared" si="16"/>
        <v/>
      </c>
      <c r="P47" s="4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</row>
    <row r="48" spans="2:58" ht="16" x14ac:dyDescent="0.2">
      <c r="B48" s="21"/>
      <c r="C48" s="40" t="s">
        <v>40</v>
      </c>
      <c r="D48" s="27"/>
      <c r="E48" s="28"/>
      <c r="F48" s="40" t="s">
        <v>32</v>
      </c>
      <c r="G48" s="28"/>
      <c r="H48" s="40" t="s">
        <v>33</v>
      </c>
      <c r="I48" s="28"/>
      <c r="J48" s="40" t="s">
        <v>34</v>
      </c>
      <c r="K48" s="28"/>
      <c r="L48" s="19" t="s">
        <v>18</v>
      </c>
      <c r="M48" s="19" t="s">
        <v>35</v>
      </c>
      <c r="N48" s="19" t="s">
        <v>36</v>
      </c>
      <c r="O48" s="19" t="s">
        <v>35</v>
      </c>
      <c r="P48" s="4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</row>
    <row r="49" spans="2:58" ht="16" x14ac:dyDescent="0.2">
      <c r="B49" s="25"/>
      <c r="C49" s="22" t="str">
        <f>$C$16</f>
        <v>NAME</v>
      </c>
      <c r="D49" s="23" t="s">
        <v>37</v>
      </c>
      <c r="E49" s="22" t="str">
        <f>$G$16</f>
        <v>NAME</v>
      </c>
      <c r="F49" s="24"/>
      <c r="G49" s="24"/>
      <c r="H49" s="24"/>
      <c r="I49" s="24"/>
      <c r="J49" s="24"/>
      <c r="K49" s="24"/>
      <c r="L49" s="20" t="str">
        <f t="shared" ref="L49:L52" si="17">IF(
  MAX(
    IF(F49&gt;G49,1,0) + IF(H49&gt;I49,1,0) + IF(J49&gt;K49,1,0),
    IF(F49&lt;G49,1,0) + IF(H49&lt;I49,1,0) + IF(J49&lt;K49,1,0)
  ) &lt; 2,
  "",
  IF(
    (IF(F49&gt;G49,1,0) + IF(H49&gt;I49,1,0) + IF(J49&gt;K49,1,0)) &gt;
    (IF(F49&lt;G49,1,0) + IF(H49&lt;I49,1,0) + IF(J49&lt;K49,1,0)),
    C49,
    E49
  )
)</f>
        <v/>
      </c>
      <c r="M49" s="20" t="str">
        <f t="shared" ref="M49:M52" si="18">IF(L49&lt;&gt;"", $J$16, "")</f>
        <v/>
      </c>
      <c r="N49" s="20" t="str">
        <f t="shared" ref="N49:N52" si="19">IF(L49=C49, E49, IF(L49=E49, C49, ""))</f>
        <v/>
      </c>
      <c r="O49" s="20" t="str">
        <f t="shared" ref="O49:O52" si="20">IF(N49&lt;&gt;"", $J$17, "")</f>
        <v/>
      </c>
      <c r="P49" s="4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</row>
    <row r="50" spans="2:58" ht="16" x14ac:dyDescent="0.2">
      <c r="B50" s="25"/>
      <c r="C50" s="22" t="str">
        <f>$C$18</f>
        <v>NAME</v>
      </c>
      <c r="D50" s="23" t="s">
        <v>37</v>
      </c>
      <c r="E50" s="22" t="str">
        <f>$F$16</f>
        <v>NAME</v>
      </c>
      <c r="F50" s="24"/>
      <c r="G50" s="24"/>
      <c r="H50" s="24"/>
      <c r="I50" s="24"/>
      <c r="J50" s="24"/>
      <c r="K50" s="24"/>
      <c r="L50" s="20" t="str">
        <f t="shared" si="17"/>
        <v/>
      </c>
      <c r="M50" s="20" t="str">
        <f t="shared" si="18"/>
        <v/>
      </c>
      <c r="N50" s="20" t="str">
        <f t="shared" si="19"/>
        <v/>
      </c>
      <c r="O50" s="20" t="str">
        <f t="shared" si="20"/>
        <v/>
      </c>
      <c r="P50" s="4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</row>
    <row r="51" spans="2:58" ht="16" x14ac:dyDescent="0.2">
      <c r="B51" s="25"/>
      <c r="C51" s="22" t="str">
        <f>$D$18</f>
        <v>NAME</v>
      </c>
      <c r="D51" s="23" t="s">
        <v>37</v>
      </c>
      <c r="E51" s="22" t="str">
        <f>$E$16</f>
        <v>NAME</v>
      </c>
      <c r="F51" s="24"/>
      <c r="G51" s="24"/>
      <c r="H51" s="24"/>
      <c r="I51" s="24"/>
      <c r="J51" s="24"/>
      <c r="K51" s="24"/>
      <c r="L51" s="20" t="str">
        <f t="shared" si="17"/>
        <v/>
      </c>
      <c r="M51" s="20" t="str">
        <f t="shared" si="18"/>
        <v/>
      </c>
      <c r="N51" s="20" t="str">
        <f t="shared" si="19"/>
        <v/>
      </c>
      <c r="O51" s="20" t="str">
        <f t="shared" si="20"/>
        <v/>
      </c>
      <c r="P51" s="4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</row>
    <row r="52" spans="2:58" ht="16" x14ac:dyDescent="0.2">
      <c r="B52" s="25"/>
      <c r="C52" s="22" t="str">
        <f>$E$18</f>
        <v>NAME</v>
      </c>
      <c r="D52" s="23" t="s">
        <v>37</v>
      </c>
      <c r="E52" s="22" t="str">
        <f>$D$16</f>
        <v>NAME</v>
      </c>
      <c r="F52" s="24"/>
      <c r="G52" s="24"/>
      <c r="H52" s="24"/>
      <c r="I52" s="24"/>
      <c r="J52" s="24"/>
      <c r="K52" s="24"/>
      <c r="L52" s="20" t="str">
        <f t="shared" si="17"/>
        <v/>
      </c>
      <c r="M52" s="20" t="str">
        <f t="shared" si="18"/>
        <v/>
      </c>
      <c r="N52" s="20" t="str">
        <f t="shared" si="19"/>
        <v/>
      </c>
      <c r="O52" s="20" t="str">
        <f t="shared" si="20"/>
        <v/>
      </c>
      <c r="P52" s="4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</row>
    <row r="53" spans="2:58" ht="16" x14ac:dyDescent="0.2">
      <c r="B53" s="21"/>
      <c r="C53" s="40" t="s">
        <v>41</v>
      </c>
      <c r="D53" s="27"/>
      <c r="E53" s="28"/>
      <c r="F53" s="40" t="s">
        <v>32</v>
      </c>
      <c r="G53" s="28"/>
      <c r="H53" s="40" t="s">
        <v>33</v>
      </c>
      <c r="I53" s="28"/>
      <c r="J53" s="40" t="s">
        <v>34</v>
      </c>
      <c r="K53" s="28"/>
      <c r="L53" s="19" t="s">
        <v>18</v>
      </c>
      <c r="M53" s="19" t="s">
        <v>35</v>
      </c>
      <c r="N53" s="19" t="s">
        <v>36</v>
      </c>
      <c r="O53" s="19" t="s">
        <v>35</v>
      </c>
      <c r="P53" s="4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</row>
    <row r="54" spans="2:58" ht="16" x14ac:dyDescent="0.2">
      <c r="B54" s="25"/>
      <c r="C54" s="22" t="str">
        <f>$C$16</f>
        <v>NAME</v>
      </c>
      <c r="D54" s="23" t="s">
        <v>37</v>
      </c>
      <c r="E54" s="22" t="str">
        <f>$F$16</f>
        <v>NAME</v>
      </c>
      <c r="F54" s="24"/>
      <c r="G54" s="24"/>
      <c r="H54" s="24"/>
      <c r="I54" s="24"/>
      <c r="J54" s="24"/>
      <c r="K54" s="24"/>
      <c r="L54" s="20" t="str">
        <f t="shared" ref="L54:L57" si="21">IF(
  MAX(
    IF(F54&gt;G54,1,0) + IF(H54&gt;I54,1,0) + IF(J54&gt;K54,1,0),
    IF(F54&lt;G54,1,0) + IF(H54&lt;I54,1,0) + IF(J54&lt;K54,1,0)
  ) &lt; 2,
  "",
  IF(
    (IF(F54&gt;G54,1,0) + IF(H54&gt;I54,1,0) + IF(J54&gt;K54,1,0)) &gt;
    (IF(F54&lt;G54,1,0) + IF(H54&lt;I54,1,0) + IF(J54&lt;K54,1,0)),
    C54,
    E54
  )
)</f>
        <v/>
      </c>
      <c r="M54" s="20" t="str">
        <f t="shared" ref="M54:M57" si="22">IF(L54&lt;&gt;"", $J$16, "")</f>
        <v/>
      </c>
      <c r="N54" s="20" t="str">
        <f t="shared" ref="N54:N57" si="23">IF(L54=C54, E54, IF(L54=E54, C54, ""))</f>
        <v/>
      </c>
      <c r="O54" s="20" t="str">
        <f t="shared" ref="O54:O57" si="24">IF(N54&lt;&gt;"", $J$17, "")</f>
        <v/>
      </c>
      <c r="P54" s="4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</row>
    <row r="55" spans="2:58" ht="16" x14ac:dyDescent="0.2">
      <c r="B55" s="25"/>
      <c r="C55" s="22" t="str">
        <f>$G$16</f>
        <v>NAME</v>
      </c>
      <c r="D55" s="23" t="s">
        <v>37</v>
      </c>
      <c r="E55" s="22" t="str">
        <f>$E$16</f>
        <v>NAME</v>
      </c>
      <c r="F55" s="24"/>
      <c r="G55" s="24"/>
      <c r="H55" s="24"/>
      <c r="I55" s="24"/>
      <c r="J55" s="24"/>
      <c r="K55" s="24"/>
      <c r="L55" s="20" t="str">
        <f t="shared" si="21"/>
        <v/>
      </c>
      <c r="M55" s="20" t="str">
        <f t="shared" si="22"/>
        <v/>
      </c>
      <c r="N55" s="20" t="str">
        <f t="shared" si="23"/>
        <v/>
      </c>
      <c r="O55" s="20" t="str">
        <f t="shared" si="24"/>
        <v/>
      </c>
      <c r="P55" s="4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</row>
    <row r="56" spans="2:58" ht="16" x14ac:dyDescent="0.2">
      <c r="B56" s="25"/>
      <c r="C56" s="22" t="str">
        <f>$C$18</f>
        <v>NAME</v>
      </c>
      <c r="D56" s="23" t="s">
        <v>37</v>
      </c>
      <c r="E56" s="22" t="str">
        <f>$D$16</f>
        <v>NAME</v>
      </c>
      <c r="F56" s="24"/>
      <c r="G56" s="24"/>
      <c r="H56" s="24"/>
      <c r="I56" s="24"/>
      <c r="J56" s="24"/>
      <c r="K56" s="24"/>
      <c r="L56" s="20" t="str">
        <f t="shared" si="21"/>
        <v/>
      </c>
      <c r="M56" s="20" t="str">
        <f t="shared" si="22"/>
        <v/>
      </c>
      <c r="N56" s="20" t="str">
        <f t="shared" si="23"/>
        <v/>
      </c>
      <c r="O56" s="20" t="str">
        <f t="shared" si="24"/>
        <v/>
      </c>
      <c r="P56" s="4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</row>
    <row r="57" spans="2:58" ht="16" x14ac:dyDescent="0.2">
      <c r="B57" s="25"/>
      <c r="C57" s="22" t="str">
        <f>$D$18</f>
        <v>NAME</v>
      </c>
      <c r="D57" s="23" t="s">
        <v>37</v>
      </c>
      <c r="E57" s="22" t="str">
        <f>$E$18</f>
        <v>NAME</v>
      </c>
      <c r="F57" s="24"/>
      <c r="G57" s="24"/>
      <c r="H57" s="24"/>
      <c r="I57" s="24"/>
      <c r="J57" s="24"/>
      <c r="K57" s="24"/>
      <c r="L57" s="20" t="str">
        <f t="shared" si="21"/>
        <v/>
      </c>
      <c r="M57" s="20" t="str">
        <f t="shared" si="22"/>
        <v/>
      </c>
      <c r="N57" s="20" t="str">
        <f t="shared" si="23"/>
        <v/>
      </c>
      <c r="O57" s="20" t="str">
        <f t="shared" si="24"/>
        <v/>
      </c>
      <c r="P57" s="4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</row>
    <row r="58" spans="2:58" ht="16" x14ac:dyDescent="0.2">
      <c r="B58" s="21"/>
      <c r="C58" s="40" t="s">
        <v>42</v>
      </c>
      <c r="D58" s="27"/>
      <c r="E58" s="28"/>
      <c r="F58" s="40" t="s">
        <v>32</v>
      </c>
      <c r="G58" s="28"/>
      <c r="H58" s="40" t="s">
        <v>33</v>
      </c>
      <c r="I58" s="28"/>
      <c r="J58" s="40" t="s">
        <v>34</v>
      </c>
      <c r="K58" s="28"/>
      <c r="L58" s="19" t="s">
        <v>18</v>
      </c>
      <c r="M58" s="19" t="s">
        <v>35</v>
      </c>
      <c r="N58" s="19" t="s">
        <v>36</v>
      </c>
      <c r="O58" s="19" t="s">
        <v>35</v>
      </c>
      <c r="P58" s="4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</row>
    <row r="59" spans="2:58" ht="16" x14ac:dyDescent="0.2">
      <c r="B59" s="25"/>
      <c r="C59" s="22" t="str">
        <f>$C$16</f>
        <v>NAME</v>
      </c>
      <c r="D59" s="23" t="s">
        <v>37</v>
      </c>
      <c r="E59" s="22" t="str">
        <f>$E$16</f>
        <v>NAME</v>
      </c>
      <c r="F59" s="24"/>
      <c r="G59" s="24"/>
      <c r="H59" s="24"/>
      <c r="I59" s="24"/>
      <c r="J59" s="24"/>
      <c r="K59" s="24"/>
      <c r="L59" s="20" t="str">
        <f t="shared" ref="L59:L62" si="25">IF(
  MAX(
    IF(F59&gt;G59,1,0) + IF(H59&gt;I59,1,0) + IF(J59&gt;K59,1,0),
    IF(F59&lt;G59,1,0) + IF(H59&lt;I59,1,0) + IF(J59&lt;K59,1,0)
  ) &lt; 2,
  "",
  IF(
    (IF(F59&gt;G59,1,0) + IF(H59&gt;I59,1,0) + IF(J59&gt;K59,1,0)) &gt;
    (IF(F59&lt;G59,1,0) + IF(H59&lt;I59,1,0) + IF(J59&lt;K59,1,0)),
    C59,
    E59
  )
)</f>
        <v/>
      </c>
      <c r="M59" s="20" t="str">
        <f t="shared" ref="M59:M62" si="26">IF(L59&lt;&gt;"", $J$16, "")</f>
        <v/>
      </c>
      <c r="N59" s="20" t="str">
        <f t="shared" ref="N59:N62" si="27">IF(L59=C59, E59, IF(L59=E59, C59, ""))</f>
        <v/>
      </c>
      <c r="O59" s="20" t="str">
        <f t="shared" ref="O59:O62" si="28">IF(N59&lt;&gt;"", $J$17, "")</f>
        <v/>
      </c>
      <c r="P59" s="4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</row>
    <row r="60" spans="2:58" ht="16" x14ac:dyDescent="0.2">
      <c r="B60" s="25"/>
      <c r="C60" s="22" t="str">
        <f>$F$16</f>
        <v>NAME</v>
      </c>
      <c r="D60" s="23" t="s">
        <v>37</v>
      </c>
      <c r="E60" s="22" t="str">
        <f>$D$16</f>
        <v>NAME</v>
      </c>
      <c r="F60" s="24"/>
      <c r="G60" s="24"/>
      <c r="H60" s="24"/>
      <c r="I60" s="24"/>
      <c r="J60" s="24"/>
      <c r="K60" s="24"/>
      <c r="L60" s="20" t="str">
        <f t="shared" si="25"/>
        <v/>
      </c>
      <c r="M60" s="20" t="str">
        <f t="shared" si="26"/>
        <v/>
      </c>
      <c r="N60" s="20" t="str">
        <f t="shared" si="27"/>
        <v/>
      </c>
      <c r="O60" s="20" t="str">
        <f t="shared" si="28"/>
        <v/>
      </c>
      <c r="P60" s="4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</row>
    <row r="61" spans="2:58" ht="16" x14ac:dyDescent="0.2">
      <c r="B61" s="25"/>
      <c r="C61" s="22" t="str">
        <f>$G$16</f>
        <v>NAME</v>
      </c>
      <c r="D61" s="23" t="s">
        <v>37</v>
      </c>
      <c r="E61" s="22" t="str">
        <f>$E$18</f>
        <v>NAME</v>
      </c>
      <c r="F61" s="24"/>
      <c r="G61" s="24"/>
      <c r="H61" s="24"/>
      <c r="I61" s="24"/>
      <c r="J61" s="24"/>
      <c r="K61" s="24"/>
      <c r="L61" s="20" t="str">
        <f t="shared" si="25"/>
        <v/>
      </c>
      <c r="M61" s="20" t="str">
        <f t="shared" si="26"/>
        <v/>
      </c>
      <c r="N61" s="20" t="str">
        <f t="shared" si="27"/>
        <v/>
      </c>
      <c r="O61" s="20" t="str">
        <f t="shared" si="28"/>
        <v/>
      </c>
      <c r="P61" s="4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</row>
    <row r="62" spans="2:58" ht="16" x14ac:dyDescent="0.2">
      <c r="B62" s="25"/>
      <c r="C62" s="22" t="str">
        <f>$C$18</f>
        <v>NAME</v>
      </c>
      <c r="D62" s="23" t="s">
        <v>37</v>
      </c>
      <c r="E62" s="22" t="str">
        <f>$D$18</f>
        <v>NAME</v>
      </c>
      <c r="F62" s="24"/>
      <c r="G62" s="24"/>
      <c r="H62" s="24"/>
      <c r="I62" s="24"/>
      <c r="J62" s="24"/>
      <c r="K62" s="24"/>
      <c r="L62" s="20" t="str">
        <f t="shared" si="25"/>
        <v/>
      </c>
      <c r="M62" s="20" t="str">
        <f t="shared" si="26"/>
        <v/>
      </c>
      <c r="N62" s="20" t="str">
        <f t="shared" si="27"/>
        <v/>
      </c>
      <c r="O62" s="20" t="str">
        <f t="shared" si="28"/>
        <v/>
      </c>
      <c r="P62" s="4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</row>
    <row r="63" spans="2:58" ht="16" x14ac:dyDescent="0.2">
      <c r="B63" s="21"/>
      <c r="C63" s="40" t="s">
        <v>43</v>
      </c>
      <c r="D63" s="27"/>
      <c r="E63" s="28"/>
      <c r="F63" s="40" t="s">
        <v>32</v>
      </c>
      <c r="G63" s="28"/>
      <c r="H63" s="40" t="s">
        <v>33</v>
      </c>
      <c r="I63" s="28"/>
      <c r="J63" s="40" t="s">
        <v>34</v>
      </c>
      <c r="K63" s="28"/>
      <c r="L63" s="19" t="s">
        <v>18</v>
      </c>
      <c r="M63" s="19" t="s">
        <v>35</v>
      </c>
      <c r="N63" s="19" t="s">
        <v>36</v>
      </c>
      <c r="O63" s="19" t="s">
        <v>35</v>
      </c>
      <c r="P63" s="4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</row>
    <row r="64" spans="2:58" ht="16" x14ac:dyDescent="0.2">
      <c r="B64" s="25"/>
      <c r="C64" s="22" t="str">
        <f>$C$16</f>
        <v>NAME</v>
      </c>
      <c r="D64" s="23" t="s">
        <v>37</v>
      </c>
      <c r="E64" s="22" t="str">
        <f>$D$16</f>
        <v>NAME</v>
      </c>
      <c r="F64" s="24"/>
      <c r="G64" s="24"/>
      <c r="H64" s="24"/>
      <c r="I64" s="24"/>
      <c r="J64" s="24"/>
      <c r="K64" s="24"/>
      <c r="L64" s="20" t="str">
        <f t="shared" ref="L64:L67" si="29">IF(
  MAX(
    IF(F64&gt;G64,1,0) + IF(H64&gt;I64,1,0) + IF(J64&gt;K64,1,0),
    IF(F64&lt;G64,1,0) + IF(H64&lt;I64,1,0) + IF(J64&lt;K64,1,0)
  ) &lt; 2,
  "",
  IF(
    (IF(F64&gt;G64,1,0) + IF(H64&gt;I64,1,0) + IF(J64&gt;K64,1,0)) &gt;
    (IF(F64&lt;G64,1,0) + IF(H64&lt;I64,1,0) + IF(J64&lt;K64,1,0)),
    C64,
    E64
  )
)</f>
        <v/>
      </c>
      <c r="M64" s="20" t="str">
        <f t="shared" ref="M64:M67" si="30">IF(L64&lt;&gt;"", $J$16, "")</f>
        <v/>
      </c>
      <c r="N64" s="20" t="str">
        <f t="shared" ref="N64:N67" si="31">IF(L64=C64, E64, IF(L64=E64, C64, ""))</f>
        <v/>
      </c>
      <c r="O64" s="20" t="str">
        <f t="shared" ref="O64:O67" si="32">IF(N64&lt;&gt;"", $J$17, "")</f>
        <v/>
      </c>
      <c r="P64" s="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</row>
    <row r="65" spans="2:58" ht="16" x14ac:dyDescent="0.2">
      <c r="B65" s="25"/>
      <c r="C65" s="22" t="str">
        <f>$E$16</f>
        <v>NAME</v>
      </c>
      <c r="D65" s="23" t="s">
        <v>37</v>
      </c>
      <c r="E65" s="22" t="str">
        <f>$E$18</f>
        <v>NAME</v>
      </c>
      <c r="F65" s="24"/>
      <c r="G65" s="24"/>
      <c r="H65" s="24"/>
      <c r="I65" s="24"/>
      <c r="J65" s="24"/>
      <c r="K65" s="24"/>
      <c r="L65" s="20" t="str">
        <f t="shared" si="29"/>
        <v/>
      </c>
      <c r="M65" s="20" t="str">
        <f t="shared" si="30"/>
        <v/>
      </c>
      <c r="N65" s="20" t="str">
        <f t="shared" si="31"/>
        <v/>
      </c>
      <c r="O65" s="20" t="str">
        <f t="shared" si="32"/>
        <v/>
      </c>
      <c r="P65" s="4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</row>
    <row r="66" spans="2:58" ht="16" x14ac:dyDescent="0.2">
      <c r="B66" s="25"/>
      <c r="C66" s="22" t="str">
        <f>$F$16</f>
        <v>NAME</v>
      </c>
      <c r="D66" s="23" t="s">
        <v>37</v>
      </c>
      <c r="E66" s="22" t="str">
        <f>$D$18</f>
        <v>NAME</v>
      </c>
      <c r="F66" s="24"/>
      <c r="G66" s="24"/>
      <c r="H66" s="24"/>
      <c r="I66" s="24"/>
      <c r="J66" s="24"/>
      <c r="K66" s="24"/>
      <c r="L66" s="20" t="str">
        <f t="shared" si="29"/>
        <v/>
      </c>
      <c r="M66" s="20" t="str">
        <f t="shared" si="30"/>
        <v/>
      </c>
      <c r="N66" s="20" t="str">
        <f t="shared" si="31"/>
        <v/>
      </c>
      <c r="O66" s="20" t="str">
        <f t="shared" si="32"/>
        <v/>
      </c>
      <c r="P66" s="4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</row>
    <row r="67" spans="2:58" ht="16" x14ac:dyDescent="0.2">
      <c r="B67" s="25"/>
      <c r="C67" s="22" t="str">
        <f>$G$16</f>
        <v>NAME</v>
      </c>
      <c r="D67" s="23" t="s">
        <v>37</v>
      </c>
      <c r="E67" s="22" t="str">
        <f>$C$18</f>
        <v>NAME</v>
      </c>
      <c r="F67" s="24"/>
      <c r="G67" s="24"/>
      <c r="H67" s="24"/>
      <c r="I67" s="24"/>
      <c r="J67" s="24"/>
      <c r="K67" s="24"/>
      <c r="L67" s="20" t="str">
        <f t="shared" si="29"/>
        <v/>
      </c>
      <c r="M67" s="20" t="str">
        <f t="shared" si="30"/>
        <v/>
      </c>
      <c r="N67" s="20" t="str">
        <f t="shared" si="31"/>
        <v/>
      </c>
      <c r="O67" s="20" t="str">
        <f t="shared" si="32"/>
        <v/>
      </c>
      <c r="P67" s="4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</row>
    <row r="68" spans="2:58" s="41" customFormat="1" ht="15.75" customHeight="1" x14ac:dyDescent="0.15"/>
    <row r="69" spans="2:58" s="41" customFormat="1" ht="15.75" customHeight="1" x14ac:dyDescent="0.15"/>
    <row r="70" spans="2:58" s="41" customFormat="1" ht="15.75" customHeight="1" x14ac:dyDescent="0.15"/>
    <row r="71" spans="2:58" s="41" customFormat="1" ht="15.75" customHeight="1" x14ac:dyDescent="0.15"/>
    <row r="72" spans="2:58" s="41" customFormat="1" ht="15.75" customHeight="1" x14ac:dyDescent="0.15"/>
    <row r="73" spans="2:58" s="41" customFormat="1" ht="15.75" customHeight="1" x14ac:dyDescent="0.15"/>
    <row r="74" spans="2:58" s="41" customFormat="1" ht="15.75" customHeight="1" x14ac:dyDescent="0.15"/>
    <row r="75" spans="2:58" s="41" customFormat="1" ht="15.75" customHeight="1" x14ac:dyDescent="0.15"/>
    <row r="76" spans="2:58" s="41" customFormat="1" ht="15.75" customHeight="1" x14ac:dyDescent="0.15"/>
    <row r="77" spans="2:58" s="41" customFormat="1" ht="15.75" customHeight="1" x14ac:dyDescent="0.15"/>
    <row r="78" spans="2:58" s="41" customFormat="1" ht="15.75" customHeight="1" x14ac:dyDescent="0.15"/>
    <row r="79" spans="2:58" s="41" customFormat="1" ht="15.75" customHeight="1" x14ac:dyDescent="0.15"/>
    <row r="80" spans="2:58" s="41" customFormat="1" ht="15.75" customHeight="1" x14ac:dyDescent="0.15"/>
    <row r="81" s="41" customFormat="1" ht="15.75" customHeight="1" x14ac:dyDescent="0.15"/>
    <row r="82" s="41" customFormat="1" ht="15.75" customHeight="1" x14ac:dyDescent="0.15"/>
    <row r="83" s="41" customFormat="1" ht="15.75" customHeight="1" x14ac:dyDescent="0.15"/>
    <row r="84" s="41" customFormat="1" ht="15.75" customHeight="1" x14ac:dyDescent="0.15"/>
    <row r="85" s="41" customFormat="1" ht="15.75" customHeight="1" x14ac:dyDescent="0.15"/>
    <row r="86" s="41" customFormat="1" ht="15.75" customHeight="1" x14ac:dyDescent="0.15"/>
    <row r="87" s="41" customFormat="1" ht="15.75" customHeight="1" x14ac:dyDescent="0.15"/>
    <row r="88" s="41" customFormat="1" ht="15.75" customHeight="1" x14ac:dyDescent="0.15"/>
    <row r="89" s="41" customFormat="1" ht="15.75" customHeight="1" x14ac:dyDescent="0.15"/>
    <row r="90" s="41" customFormat="1" ht="15.75" customHeight="1" x14ac:dyDescent="0.15"/>
    <row r="91" s="41" customFormat="1" ht="15.75" customHeight="1" x14ac:dyDescent="0.15"/>
    <row r="92" s="41" customFormat="1" ht="15.75" customHeight="1" x14ac:dyDescent="0.15"/>
    <row r="93" s="41" customFormat="1" ht="15.75" customHeight="1" x14ac:dyDescent="0.15"/>
    <row r="94" s="41" customFormat="1" ht="15.75" customHeight="1" x14ac:dyDescent="0.15"/>
    <row r="95" s="41" customFormat="1" ht="15.75" customHeight="1" x14ac:dyDescent="0.15"/>
    <row r="96" s="41" customFormat="1" ht="15.75" customHeight="1" x14ac:dyDescent="0.15"/>
    <row r="97" s="41" customFormat="1" ht="15.75" customHeight="1" x14ac:dyDescent="0.15"/>
    <row r="98" s="41" customFormat="1" ht="15.75" customHeight="1" x14ac:dyDescent="0.15"/>
    <row r="99" s="41" customFormat="1" ht="15.75" customHeight="1" x14ac:dyDescent="0.15"/>
    <row r="100" s="41" customFormat="1" ht="15.75" customHeight="1" x14ac:dyDescent="0.15"/>
    <row r="101" s="41" customFormat="1" ht="15.75" customHeight="1" x14ac:dyDescent="0.15"/>
    <row r="102" s="41" customFormat="1" ht="15.75" customHeight="1" x14ac:dyDescent="0.15"/>
    <row r="103" s="41" customFormat="1" ht="15.75" customHeight="1" x14ac:dyDescent="0.15"/>
    <row r="104" s="41" customFormat="1" ht="15.75" customHeight="1" x14ac:dyDescent="0.15"/>
    <row r="105" s="41" customFormat="1" ht="15.75" customHeight="1" x14ac:dyDescent="0.15"/>
    <row r="106" s="41" customFormat="1" ht="15.75" customHeight="1" x14ac:dyDescent="0.15"/>
    <row r="107" s="41" customFormat="1" ht="15.75" customHeight="1" x14ac:dyDescent="0.15"/>
    <row r="108" s="41" customFormat="1" ht="15.75" customHeight="1" x14ac:dyDescent="0.15"/>
    <row r="109" s="41" customFormat="1" ht="15.75" customHeight="1" x14ac:dyDescent="0.15"/>
    <row r="110" s="41" customFormat="1" ht="15.75" customHeight="1" x14ac:dyDescent="0.15"/>
    <row r="111" s="41" customFormat="1" ht="15.75" customHeight="1" x14ac:dyDescent="0.15"/>
    <row r="112" s="41" customFormat="1" ht="15.75" customHeight="1" x14ac:dyDescent="0.15"/>
    <row r="113" s="41" customFormat="1" ht="15.75" customHeight="1" x14ac:dyDescent="0.15"/>
    <row r="114" s="41" customFormat="1" ht="15.75" customHeight="1" x14ac:dyDescent="0.15"/>
    <row r="115" s="41" customFormat="1" ht="15.75" customHeight="1" x14ac:dyDescent="0.15"/>
    <row r="116" s="41" customFormat="1" ht="15.75" customHeight="1" x14ac:dyDescent="0.15"/>
    <row r="117" s="41" customFormat="1" ht="15.75" customHeight="1" x14ac:dyDescent="0.15"/>
    <row r="118" s="41" customFormat="1" ht="15.75" customHeight="1" x14ac:dyDescent="0.15"/>
    <row r="119" s="41" customFormat="1" ht="15.75" customHeight="1" x14ac:dyDescent="0.15"/>
    <row r="120" s="41" customFormat="1" ht="15.75" customHeight="1" x14ac:dyDescent="0.15"/>
    <row r="121" s="41" customFormat="1" ht="15.75" customHeight="1" x14ac:dyDescent="0.15"/>
    <row r="122" s="41" customFormat="1" ht="15.75" customHeight="1" x14ac:dyDescent="0.15"/>
    <row r="123" s="41" customFormat="1" ht="15.75" customHeight="1" x14ac:dyDescent="0.15"/>
    <row r="124" s="41" customFormat="1" ht="15.75" customHeight="1" x14ac:dyDescent="0.15"/>
    <row r="125" s="41" customFormat="1" ht="15.75" customHeight="1" x14ac:dyDescent="0.15"/>
    <row r="126" s="41" customFormat="1" ht="15.75" customHeight="1" x14ac:dyDescent="0.15"/>
    <row r="127" s="41" customFormat="1" ht="15.75" customHeight="1" x14ac:dyDescent="0.15"/>
    <row r="128" s="41" customFormat="1" ht="15.75" customHeight="1" x14ac:dyDescent="0.15"/>
    <row r="129" s="41" customFormat="1" ht="15.75" customHeight="1" x14ac:dyDescent="0.15"/>
    <row r="130" s="41" customFormat="1" ht="15.75" customHeight="1" x14ac:dyDescent="0.15"/>
    <row r="131" s="41" customFormat="1" ht="15.75" customHeight="1" x14ac:dyDescent="0.15"/>
    <row r="132" s="41" customFormat="1" ht="15.75" customHeight="1" x14ac:dyDescent="0.15"/>
    <row r="133" s="41" customFormat="1" ht="15.75" customHeight="1" x14ac:dyDescent="0.15"/>
    <row r="134" s="41" customFormat="1" ht="15.75" customHeight="1" x14ac:dyDescent="0.15"/>
    <row r="135" s="41" customFormat="1" ht="15.75" customHeight="1" x14ac:dyDescent="0.15"/>
    <row r="136" s="41" customFormat="1" ht="15.75" customHeight="1" x14ac:dyDescent="0.15"/>
    <row r="137" s="41" customFormat="1" ht="15.75" customHeight="1" x14ac:dyDescent="0.15"/>
    <row r="138" s="41" customFormat="1" ht="15.75" customHeight="1" x14ac:dyDescent="0.15"/>
    <row r="139" s="41" customFormat="1" ht="15.75" customHeight="1" x14ac:dyDescent="0.15"/>
    <row r="140" s="41" customFormat="1" ht="15.75" customHeight="1" x14ac:dyDescent="0.15"/>
    <row r="141" s="41" customFormat="1" ht="15.75" customHeight="1" x14ac:dyDescent="0.15"/>
    <row r="142" s="41" customFormat="1" ht="15.75" customHeight="1" x14ac:dyDescent="0.15"/>
    <row r="143" s="41" customFormat="1" ht="15.75" customHeight="1" x14ac:dyDescent="0.15"/>
    <row r="144" s="41" customFormat="1" ht="15.75" customHeight="1" x14ac:dyDescent="0.15"/>
    <row r="145" s="41" customFormat="1" ht="15.75" customHeight="1" x14ac:dyDescent="0.15"/>
    <row r="146" s="41" customFormat="1" ht="15.75" customHeight="1" x14ac:dyDescent="0.15"/>
    <row r="147" s="41" customFormat="1" ht="15.75" customHeight="1" x14ac:dyDescent="0.15"/>
    <row r="148" s="41" customFormat="1" ht="15.75" customHeight="1" x14ac:dyDescent="0.15"/>
    <row r="149" s="41" customFormat="1" ht="15.75" customHeight="1" x14ac:dyDescent="0.15"/>
    <row r="150" s="41" customFormat="1" ht="15.75" customHeight="1" x14ac:dyDescent="0.15"/>
    <row r="151" s="41" customFormat="1" ht="15.75" customHeight="1" x14ac:dyDescent="0.15"/>
    <row r="152" s="41" customFormat="1" ht="15.75" customHeight="1" x14ac:dyDescent="0.15"/>
    <row r="153" s="41" customFormat="1" ht="15.75" customHeight="1" x14ac:dyDescent="0.15"/>
    <row r="154" s="41" customFormat="1" ht="15.75" customHeight="1" x14ac:dyDescent="0.15"/>
    <row r="155" s="41" customFormat="1" ht="15.75" customHeight="1" x14ac:dyDescent="0.15"/>
    <row r="156" s="41" customFormat="1" ht="15.75" customHeight="1" x14ac:dyDescent="0.15"/>
    <row r="157" s="41" customFormat="1" ht="15.75" customHeight="1" x14ac:dyDescent="0.15"/>
    <row r="158" s="41" customFormat="1" ht="15.75" customHeight="1" x14ac:dyDescent="0.15"/>
    <row r="159" s="41" customFormat="1" ht="15.75" customHeight="1" x14ac:dyDescent="0.15"/>
    <row r="160" s="41" customFormat="1" ht="15.75" customHeight="1" x14ac:dyDescent="0.15"/>
    <row r="161" s="41" customFormat="1" ht="15.75" customHeight="1" x14ac:dyDescent="0.15"/>
    <row r="162" s="41" customFormat="1" ht="15.75" customHeight="1" x14ac:dyDescent="0.15"/>
    <row r="163" s="41" customFormat="1" ht="15.75" customHeight="1" x14ac:dyDescent="0.15"/>
    <row r="164" s="41" customFormat="1" ht="15.75" customHeight="1" x14ac:dyDescent="0.15"/>
    <row r="165" s="41" customFormat="1" ht="15.75" customHeight="1" x14ac:dyDescent="0.15"/>
    <row r="166" s="41" customFormat="1" ht="15.75" customHeight="1" x14ac:dyDescent="0.15"/>
    <row r="167" s="41" customFormat="1" ht="15.75" customHeight="1" x14ac:dyDescent="0.15"/>
    <row r="168" s="41" customFormat="1" ht="15.75" customHeight="1" x14ac:dyDescent="0.15"/>
    <row r="169" s="41" customFormat="1" ht="15.75" customHeight="1" x14ac:dyDescent="0.15"/>
    <row r="170" s="41" customFormat="1" ht="15.75" customHeight="1" x14ac:dyDescent="0.15"/>
    <row r="171" s="41" customFormat="1" ht="15.75" customHeight="1" x14ac:dyDescent="0.15"/>
    <row r="172" s="41" customFormat="1" ht="15.75" customHeight="1" x14ac:dyDescent="0.15"/>
    <row r="173" s="41" customFormat="1" ht="15.75" customHeight="1" x14ac:dyDescent="0.15"/>
    <row r="174" s="41" customFormat="1" ht="15.75" customHeight="1" x14ac:dyDescent="0.15"/>
    <row r="175" s="41" customFormat="1" ht="15.75" customHeight="1" x14ac:dyDescent="0.15"/>
    <row r="176" s="41" customFormat="1" ht="15.75" customHeight="1" x14ac:dyDescent="0.15"/>
    <row r="177" s="41" customFormat="1" ht="15.75" customHeight="1" x14ac:dyDescent="0.15"/>
    <row r="178" s="41" customFormat="1" ht="15.75" customHeight="1" x14ac:dyDescent="0.15"/>
    <row r="179" s="41" customFormat="1" ht="15.75" customHeight="1" x14ac:dyDescent="0.15"/>
    <row r="180" s="41" customFormat="1" ht="15.75" customHeight="1" x14ac:dyDescent="0.15"/>
    <row r="181" s="41" customFormat="1" ht="15.75" customHeight="1" x14ac:dyDescent="0.15"/>
    <row r="182" s="41" customFormat="1" ht="15.75" customHeight="1" x14ac:dyDescent="0.15"/>
    <row r="183" s="41" customFormat="1" ht="15.75" customHeight="1" x14ac:dyDescent="0.15"/>
    <row r="184" s="41" customFormat="1" ht="15.75" customHeight="1" x14ac:dyDescent="0.15"/>
    <row r="185" s="41" customFormat="1" ht="15.75" customHeight="1" x14ac:dyDescent="0.15"/>
    <row r="186" s="41" customFormat="1" ht="15.75" customHeight="1" x14ac:dyDescent="0.15"/>
    <row r="187" s="41" customFormat="1" ht="15.75" customHeight="1" x14ac:dyDescent="0.15"/>
    <row r="188" s="41" customFormat="1" ht="15.75" customHeight="1" x14ac:dyDescent="0.15"/>
    <row r="189" s="41" customFormat="1" ht="15.75" customHeight="1" x14ac:dyDescent="0.15"/>
    <row r="190" s="41" customFormat="1" ht="15.75" customHeight="1" x14ac:dyDescent="0.15"/>
    <row r="191" s="41" customFormat="1" ht="15.75" customHeight="1" x14ac:dyDescent="0.15"/>
    <row r="192" s="41" customFormat="1" ht="15.75" customHeight="1" x14ac:dyDescent="0.15"/>
    <row r="193" s="41" customFormat="1" ht="15.75" customHeight="1" x14ac:dyDescent="0.15"/>
    <row r="194" s="41" customFormat="1" ht="15.75" customHeight="1" x14ac:dyDescent="0.15"/>
    <row r="195" s="41" customFormat="1" ht="15.75" customHeight="1" x14ac:dyDescent="0.15"/>
    <row r="196" s="41" customFormat="1" ht="15.75" customHeight="1" x14ac:dyDescent="0.15"/>
    <row r="197" s="41" customFormat="1" ht="15.75" customHeight="1" x14ac:dyDescent="0.15"/>
    <row r="198" s="41" customFormat="1" ht="15.75" customHeight="1" x14ac:dyDescent="0.15"/>
    <row r="199" s="41" customFormat="1" ht="15.75" customHeight="1" x14ac:dyDescent="0.15"/>
    <row r="200" s="41" customFormat="1" ht="15.75" customHeight="1" x14ac:dyDescent="0.15"/>
    <row r="201" s="41" customFormat="1" ht="15.75" customHeight="1" x14ac:dyDescent="0.15"/>
    <row r="202" s="41" customFormat="1" ht="15.75" customHeight="1" x14ac:dyDescent="0.15"/>
    <row r="203" s="41" customFormat="1" ht="15.75" customHeight="1" x14ac:dyDescent="0.15"/>
    <row r="204" s="41" customFormat="1" ht="15.75" customHeight="1" x14ac:dyDescent="0.15"/>
    <row r="205" s="41" customFormat="1" ht="15.75" customHeight="1" x14ac:dyDescent="0.15"/>
    <row r="206" s="41" customFormat="1" ht="15.75" customHeight="1" x14ac:dyDescent="0.15"/>
    <row r="207" s="41" customFormat="1" ht="15.75" customHeight="1" x14ac:dyDescent="0.15"/>
    <row r="208" s="41" customFormat="1" ht="15.75" customHeight="1" x14ac:dyDescent="0.15"/>
    <row r="209" s="41" customFormat="1" ht="15.75" customHeight="1" x14ac:dyDescent="0.15"/>
    <row r="210" s="41" customFormat="1" ht="15.75" customHeight="1" x14ac:dyDescent="0.15"/>
    <row r="211" s="41" customFormat="1" ht="15.75" customHeight="1" x14ac:dyDescent="0.15"/>
    <row r="212" s="41" customFormat="1" ht="15.75" customHeight="1" x14ac:dyDescent="0.15"/>
    <row r="213" s="41" customFormat="1" ht="15.75" customHeight="1" x14ac:dyDescent="0.15"/>
    <row r="214" s="41" customFormat="1" ht="15.75" customHeight="1" x14ac:dyDescent="0.15"/>
    <row r="215" s="41" customFormat="1" ht="15.75" customHeight="1" x14ac:dyDescent="0.15"/>
    <row r="216" s="41" customFormat="1" ht="15.75" customHeight="1" x14ac:dyDescent="0.15"/>
    <row r="217" s="41" customFormat="1" ht="15.75" customHeight="1" x14ac:dyDescent="0.15"/>
    <row r="218" s="41" customFormat="1" ht="15.75" customHeight="1" x14ac:dyDescent="0.15"/>
    <row r="219" s="41" customFormat="1" ht="15.75" customHeight="1" x14ac:dyDescent="0.15"/>
    <row r="220" s="41" customFormat="1" ht="15.75" customHeight="1" x14ac:dyDescent="0.15"/>
    <row r="221" s="41" customFormat="1" ht="15.75" customHeight="1" x14ac:dyDescent="0.15"/>
    <row r="222" s="41" customFormat="1" ht="15.75" customHeight="1" x14ac:dyDescent="0.15"/>
    <row r="223" s="41" customFormat="1" ht="15.75" customHeight="1" x14ac:dyDescent="0.15"/>
    <row r="224" s="41" customFormat="1" ht="15.75" customHeight="1" x14ac:dyDescent="0.15"/>
    <row r="225" s="41" customFormat="1" ht="15.75" customHeight="1" x14ac:dyDescent="0.15"/>
    <row r="226" s="41" customFormat="1" ht="15.75" customHeight="1" x14ac:dyDescent="0.15"/>
    <row r="227" s="41" customFormat="1" ht="15.75" customHeight="1" x14ac:dyDescent="0.15"/>
    <row r="228" s="41" customFormat="1" ht="15.75" customHeight="1" x14ac:dyDescent="0.15"/>
    <row r="229" s="41" customFormat="1" ht="15.75" customHeight="1" x14ac:dyDescent="0.15"/>
    <row r="230" s="41" customFormat="1" ht="15.75" customHeight="1" x14ac:dyDescent="0.15"/>
    <row r="231" s="41" customFormat="1" ht="15.75" customHeight="1" x14ac:dyDescent="0.15"/>
    <row r="232" s="41" customFormat="1" ht="15.75" customHeight="1" x14ac:dyDescent="0.15"/>
    <row r="233" s="41" customFormat="1" ht="15.75" customHeight="1" x14ac:dyDescent="0.15"/>
    <row r="234" s="41" customFormat="1" ht="15.75" customHeight="1" x14ac:dyDescent="0.15"/>
    <row r="235" s="41" customFormat="1" ht="15.75" customHeight="1" x14ac:dyDescent="0.15"/>
    <row r="236" s="41" customFormat="1" ht="15.75" customHeight="1" x14ac:dyDescent="0.15"/>
    <row r="237" s="41" customFormat="1" ht="15.75" customHeight="1" x14ac:dyDescent="0.15"/>
    <row r="238" s="41" customFormat="1" ht="15.75" customHeight="1" x14ac:dyDescent="0.15"/>
    <row r="239" s="41" customFormat="1" ht="15.75" customHeight="1" x14ac:dyDescent="0.15"/>
    <row r="240" s="41" customFormat="1" ht="15.75" customHeight="1" x14ac:dyDescent="0.15"/>
    <row r="241" s="41" customFormat="1" ht="15.75" customHeight="1" x14ac:dyDescent="0.15"/>
    <row r="242" s="41" customFormat="1" ht="15.75" customHeight="1" x14ac:dyDescent="0.15"/>
    <row r="243" s="41" customFormat="1" ht="15.75" customHeight="1" x14ac:dyDescent="0.15"/>
    <row r="244" s="41" customFormat="1" ht="15.75" customHeight="1" x14ac:dyDescent="0.15"/>
    <row r="245" s="41" customFormat="1" ht="15.75" customHeight="1" x14ac:dyDescent="0.15"/>
    <row r="246" s="41" customFormat="1" ht="15.75" customHeight="1" x14ac:dyDescent="0.15"/>
    <row r="247" s="41" customFormat="1" ht="15.75" customHeight="1" x14ac:dyDescent="0.15"/>
    <row r="248" s="41" customFormat="1" ht="15.75" customHeight="1" x14ac:dyDescent="0.15"/>
    <row r="249" s="41" customFormat="1" ht="15.75" customHeight="1" x14ac:dyDescent="0.15"/>
    <row r="250" s="41" customFormat="1" ht="15.75" customHeight="1" x14ac:dyDescent="0.15"/>
    <row r="251" s="41" customFormat="1" ht="15.75" customHeight="1" x14ac:dyDescent="0.15"/>
    <row r="252" s="41" customFormat="1" ht="15.75" customHeight="1" x14ac:dyDescent="0.15"/>
    <row r="253" s="41" customFormat="1" ht="15.75" customHeight="1" x14ac:dyDescent="0.15"/>
    <row r="254" s="41" customFormat="1" ht="15.75" customHeight="1" x14ac:dyDescent="0.15"/>
    <row r="255" s="41" customFormat="1" ht="15.75" customHeight="1" x14ac:dyDescent="0.15"/>
    <row r="256" s="41" customFormat="1" ht="15.75" customHeight="1" x14ac:dyDescent="0.15"/>
    <row r="257" s="41" customFormat="1" ht="15.75" customHeight="1" x14ac:dyDescent="0.15"/>
    <row r="258" s="41" customFormat="1" ht="15.75" customHeight="1" x14ac:dyDescent="0.15"/>
    <row r="259" s="41" customFormat="1" ht="15.75" customHeight="1" x14ac:dyDescent="0.15"/>
    <row r="260" s="41" customFormat="1" ht="15.75" customHeight="1" x14ac:dyDescent="0.15"/>
    <row r="261" s="41" customFormat="1" ht="15.75" customHeight="1" x14ac:dyDescent="0.15"/>
    <row r="262" s="41" customFormat="1" ht="15.75" customHeight="1" x14ac:dyDescent="0.15"/>
    <row r="263" s="41" customFormat="1" ht="15.75" customHeight="1" x14ac:dyDescent="0.15"/>
    <row r="264" s="41" customFormat="1" ht="15.75" customHeight="1" x14ac:dyDescent="0.15"/>
    <row r="265" s="41" customFormat="1" ht="15.75" customHeight="1" x14ac:dyDescent="0.15"/>
    <row r="266" s="41" customFormat="1" ht="15.75" customHeight="1" x14ac:dyDescent="0.15"/>
    <row r="267" s="41" customFormat="1" ht="15.75" customHeight="1" x14ac:dyDescent="0.15"/>
    <row r="268" s="41" customFormat="1" ht="15.75" customHeight="1" x14ac:dyDescent="0.15"/>
    <row r="269" s="41" customFormat="1" ht="15.75" customHeight="1" x14ac:dyDescent="0.15"/>
    <row r="270" s="41" customFormat="1" ht="15.75" customHeight="1" x14ac:dyDescent="0.15"/>
    <row r="271" s="41" customFormat="1" ht="15.75" customHeight="1" x14ac:dyDescent="0.15"/>
    <row r="272" s="41" customFormat="1" ht="15.75" customHeight="1" x14ac:dyDescent="0.15"/>
    <row r="273" s="41" customFormat="1" ht="15.75" customHeight="1" x14ac:dyDescent="0.15"/>
    <row r="274" s="41" customFormat="1" ht="15.75" customHeight="1" x14ac:dyDescent="0.15"/>
    <row r="275" s="41" customFormat="1" ht="15.75" customHeight="1" x14ac:dyDescent="0.15"/>
    <row r="276" s="41" customFormat="1" ht="15.75" customHeight="1" x14ac:dyDescent="0.15"/>
    <row r="277" s="41" customFormat="1" ht="15.75" customHeight="1" x14ac:dyDescent="0.15"/>
    <row r="278" s="41" customFormat="1" ht="15.75" customHeight="1" x14ac:dyDescent="0.15"/>
    <row r="279" s="41" customFormat="1" ht="15.75" customHeight="1" x14ac:dyDescent="0.15"/>
    <row r="280" s="41" customFormat="1" ht="15.75" customHeight="1" x14ac:dyDescent="0.15"/>
    <row r="281" s="41" customFormat="1" ht="15.75" customHeight="1" x14ac:dyDescent="0.15"/>
    <row r="282" s="41" customFormat="1" ht="15.75" customHeight="1" x14ac:dyDescent="0.15"/>
    <row r="283" s="41" customFormat="1" ht="15.75" customHeight="1" x14ac:dyDescent="0.15"/>
    <row r="284" s="41" customFormat="1" ht="15.75" customHeight="1" x14ac:dyDescent="0.15"/>
    <row r="285" s="41" customFormat="1" ht="15.75" customHeight="1" x14ac:dyDescent="0.15"/>
    <row r="286" s="41" customFormat="1" ht="15.75" customHeight="1" x14ac:dyDescent="0.15"/>
    <row r="287" s="41" customFormat="1" ht="15.75" customHeight="1" x14ac:dyDescent="0.15"/>
    <row r="288" s="41" customFormat="1" ht="15.75" customHeight="1" x14ac:dyDescent="0.15"/>
    <row r="289" s="41" customFormat="1" ht="15.75" customHeight="1" x14ac:dyDescent="0.15"/>
    <row r="290" s="41" customFormat="1" ht="15.75" customHeight="1" x14ac:dyDescent="0.15"/>
    <row r="291" s="41" customFormat="1" ht="15.75" customHeight="1" x14ac:dyDescent="0.15"/>
    <row r="292" s="41" customFormat="1" ht="15.75" customHeight="1" x14ac:dyDescent="0.15"/>
    <row r="293" s="41" customFormat="1" ht="15.75" customHeight="1" x14ac:dyDescent="0.15"/>
    <row r="294" s="41" customFormat="1" ht="15.75" customHeight="1" x14ac:dyDescent="0.15"/>
    <row r="295" s="41" customFormat="1" ht="15.75" customHeight="1" x14ac:dyDescent="0.15"/>
    <row r="296" s="41" customFormat="1" ht="15.75" customHeight="1" x14ac:dyDescent="0.15"/>
    <row r="297" s="41" customFormat="1" ht="15.75" customHeight="1" x14ac:dyDescent="0.15"/>
    <row r="298" s="41" customFormat="1" ht="15.75" customHeight="1" x14ac:dyDescent="0.15"/>
    <row r="299" s="41" customFormat="1" ht="15.75" customHeight="1" x14ac:dyDescent="0.15"/>
    <row r="300" s="41" customFormat="1" ht="15.75" customHeight="1" x14ac:dyDescent="0.15"/>
    <row r="301" s="41" customFormat="1" ht="15.75" customHeight="1" x14ac:dyDescent="0.15"/>
    <row r="302" s="41" customFormat="1" ht="15.75" customHeight="1" x14ac:dyDescent="0.15"/>
    <row r="303" s="41" customFormat="1" ht="15.75" customHeight="1" x14ac:dyDescent="0.15"/>
    <row r="304" s="41" customFormat="1" ht="15.75" customHeight="1" x14ac:dyDescent="0.15"/>
    <row r="305" s="41" customFormat="1" ht="15.75" customHeight="1" x14ac:dyDescent="0.15"/>
    <row r="306" s="41" customFormat="1" ht="15.75" customHeight="1" x14ac:dyDescent="0.15"/>
    <row r="307" s="41" customFormat="1" ht="15.75" customHeight="1" x14ac:dyDescent="0.15"/>
    <row r="308" s="41" customFormat="1" ht="15.75" customHeight="1" x14ac:dyDescent="0.15"/>
    <row r="309" s="41" customFormat="1" ht="15.75" customHeight="1" x14ac:dyDescent="0.15"/>
    <row r="310" s="41" customFormat="1" ht="15.75" customHeight="1" x14ac:dyDescent="0.15"/>
    <row r="311" s="41" customFormat="1" ht="15.75" customHeight="1" x14ac:dyDescent="0.15"/>
    <row r="312" s="41" customFormat="1" ht="15.75" customHeight="1" x14ac:dyDescent="0.15"/>
    <row r="313" s="41" customFormat="1" ht="15.75" customHeight="1" x14ac:dyDescent="0.15"/>
    <row r="314" s="41" customFormat="1" ht="15.75" customHeight="1" x14ac:dyDescent="0.15"/>
    <row r="315" s="41" customFormat="1" ht="15.75" customHeight="1" x14ac:dyDescent="0.15"/>
    <row r="316" s="41" customFormat="1" ht="15.75" customHeight="1" x14ac:dyDescent="0.15"/>
    <row r="317" s="41" customFormat="1" ht="15.75" customHeight="1" x14ac:dyDescent="0.15"/>
    <row r="318" s="41" customFormat="1" ht="15.75" customHeight="1" x14ac:dyDescent="0.15"/>
    <row r="319" s="41" customFormat="1" ht="15.75" customHeight="1" x14ac:dyDescent="0.15"/>
    <row r="320" s="41" customFormat="1" ht="15.75" customHeight="1" x14ac:dyDescent="0.15"/>
    <row r="321" s="41" customFormat="1" ht="15.75" customHeight="1" x14ac:dyDescent="0.15"/>
    <row r="322" s="41" customFormat="1" ht="15.75" customHeight="1" x14ac:dyDescent="0.15"/>
    <row r="323" s="41" customFormat="1" ht="15.75" customHeight="1" x14ac:dyDescent="0.15"/>
    <row r="324" s="41" customFormat="1" ht="15.75" customHeight="1" x14ac:dyDescent="0.15"/>
    <row r="325" s="41" customFormat="1" ht="15.75" customHeight="1" x14ac:dyDescent="0.15"/>
    <row r="326" s="41" customFormat="1" ht="15.75" customHeight="1" x14ac:dyDescent="0.15"/>
    <row r="327" s="41" customFormat="1" ht="15.75" customHeight="1" x14ac:dyDescent="0.15"/>
    <row r="328" s="41" customFormat="1" ht="15.75" customHeight="1" x14ac:dyDescent="0.15"/>
    <row r="329" s="41" customFormat="1" ht="15.75" customHeight="1" x14ac:dyDescent="0.15"/>
    <row r="330" s="41" customFormat="1" ht="15.75" customHeight="1" x14ac:dyDescent="0.15"/>
    <row r="331" s="41" customFormat="1" ht="15.75" customHeight="1" x14ac:dyDescent="0.15"/>
    <row r="332" s="41" customFormat="1" ht="15.75" customHeight="1" x14ac:dyDescent="0.15"/>
    <row r="333" s="41" customFormat="1" ht="15.75" customHeight="1" x14ac:dyDescent="0.15"/>
    <row r="334" s="41" customFormat="1" ht="15.75" customHeight="1" x14ac:dyDescent="0.15"/>
    <row r="335" s="41" customFormat="1" ht="15.75" customHeight="1" x14ac:dyDescent="0.15"/>
    <row r="336" s="41" customFormat="1" ht="15.75" customHeight="1" x14ac:dyDescent="0.15"/>
    <row r="337" s="41" customFormat="1" ht="15.75" customHeight="1" x14ac:dyDescent="0.15"/>
    <row r="338" s="41" customFormat="1" ht="15.75" customHeight="1" x14ac:dyDescent="0.15"/>
    <row r="339" s="41" customFormat="1" ht="15.75" customHeight="1" x14ac:dyDescent="0.15"/>
    <row r="340" s="41" customFormat="1" ht="15.75" customHeight="1" x14ac:dyDescent="0.15"/>
    <row r="341" s="41" customFormat="1" ht="15.75" customHeight="1" x14ac:dyDescent="0.15"/>
    <row r="342" s="41" customFormat="1" ht="15.75" customHeight="1" x14ac:dyDescent="0.15"/>
    <row r="343" s="41" customFormat="1" ht="15.75" customHeight="1" x14ac:dyDescent="0.15"/>
    <row r="344" s="41" customFormat="1" ht="15.75" customHeight="1" x14ac:dyDescent="0.15"/>
    <row r="345" s="41" customFormat="1" ht="15.75" customHeight="1" x14ac:dyDescent="0.15"/>
    <row r="346" s="41" customFormat="1" ht="15.75" customHeight="1" x14ac:dyDescent="0.15"/>
    <row r="347" s="41" customFormat="1" ht="15.75" customHeight="1" x14ac:dyDescent="0.15"/>
    <row r="348" s="41" customFormat="1" ht="15.75" customHeight="1" x14ac:dyDescent="0.15"/>
    <row r="349" s="41" customFormat="1" ht="15.75" customHeight="1" x14ac:dyDescent="0.15"/>
    <row r="350" s="41" customFormat="1" ht="15.75" customHeight="1" x14ac:dyDescent="0.15"/>
    <row r="351" s="41" customFormat="1" ht="15.75" customHeight="1" x14ac:dyDescent="0.15"/>
    <row r="352" s="41" customFormat="1" ht="15.75" customHeight="1" x14ac:dyDescent="0.15"/>
    <row r="353" s="41" customFormat="1" ht="15.75" customHeight="1" x14ac:dyDescent="0.15"/>
    <row r="354" s="41" customFormat="1" ht="15.75" customHeight="1" x14ac:dyDescent="0.15"/>
    <row r="355" s="41" customFormat="1" ht="15.75" customHeight="1" x14ac:dyDescent="0.15"/>
    <row r="356" s="41" customFormat="1" ht="15.75" customHeight="1" x14ac:dyDescent="0.15"/>
    <row r="357" s="41" customFormat="1" ht="15.75" customHeight="1" x14ac:dyDescent="0.15"/>
    <row r="358" s="41" customFormat="1" ht="15.75" customHeight="1" x14ac:dyDescent="0.15"/>
    <row r="359" s="41" customFormat="1" ht="15.75" customHeight="1" x14ac:dyDescent="0.15"/>
    <row r="360" s="41" customFormat="1" ht="15.75" customHeight="1" x14ac:dyDescent="0.15"/>
    <row r="361" s="41" customFormat="1" ht="15.75" customHeight="1" x14ac:dyDescent="0.15"/>
    <row r="362" s="41" customFormat="1" ht="15.75" customHeight="1" x14ac:dyDescent="0.15"/>
    <row r="363" s="41" customFormat="1" ht="15.75" customHeight="1" x14ac:dyDescent="0.15"/>
    <row r="364" s="41" customFormat="1" ht="15.75" customHeight="1" x14ac:dyDescent="0.15"/>
    <row r="365" s="41" customFormat="1" ht="15.75" customHeight="1" x14ac:dyDescent="0.15"/>
    <row r="366" s="41" customFormat="1" ht="15.75" customHeight="1" x14ac:dyDescent="0.15"/>
    <row r="367" s="41" customFormat="1" ht="15.75" customHeight="1" x14ac:dyDescent="0.15"/>
    <row r="368" s="41" customFormat="1" ht="15.75" customHeight="1" x14ac:dyDescent="0.15"/>
    <row r="369" s="41" customFormat="1" ht="15.75" customHeight="1" x14ac:dyDescent="0.15"/>
    <row r="370" s="41" customFormat="1" ht="15.75" customHeight="1" x14ac:dyDescent="0.15"/>
    <row r="371" s="41" customFormat="1" ht="15.75" customHeight="1" x14ac:dyDescent="0.15"/>
    <row r="372" s="41" customFormat="1" ht="15.75" customHeight="1" x14ac:dyDescent="0.15"/>
    <row r="373" s="41" customFormat="1" ht="15.75" customHeight="1" x14ac:dyDescent="0.15"/>
    <row r="374" s="41" customFormat="1" ht="15.75" customHeight="1" x14ac:dyDescent="0.15"/>
    <row r="375" s="41" customFormat="1" ht="15.75" customHeight="1" x14ac:dyDescent="0.15"/>
    <row r="376" s="41" customFormat="1" ht="15.75" customHeight="1" x14ac:dyDescent="0.15"/>
    <row r="377" s="41" customFormat="1" ht="15.75" customHeight="1" x14ac:dyDescent="0.15"/>
    <row r="378" s="41" customFormat="1" ht="15.75" customHeight="1" x14ac:dyDescent="0.15"/>
    <row r="379" s="41" customFormat="1" ht="15.75" customHeight="1" x14ac:dyDescent="0.15"/>
    <row r="380" s="41" customFormat="1" ht="15.75" customHeight="1" x14ac:dyDescent="0.15"/>
    <row r="381" s="41" customFormat="1" ht="15.75" customHeight="1" x14ac:dyDescent="0.15"/>
    <row r="382" s="41" customFormat="1" ht="15.75" customHeight="1" x14ac:dyDescent="0.15"/>
    <row r="383" s="41" customFormat="1" ht="15.75" customHeight="1" x14ac:dyDescent="0.15"/>
    <row r="384" s="41" customFormat="1" ht="15.75" customHeight="1" x14ac:dyDescent="0.15"/>
    <row r="385" s="41" customFormat="1" ht="15.75" customHeight="1" x14ac:dyDescent="0.15"/>
    <row r="386" s="41" customFormat="1" ht="15.75" customHeight="1" x14ac:dyDescent="0.15"/>
    <row r="387" s="41" customFormat="1" ht="15.75" customHeight="1" x14ac:dyDescent="0.15"/>
    <row r="388" s="41" customFormat="1" ht="15.75" customHeight="1" x14ac:dyDescent="0.15"/>
    <row r="389" s="41" customFormat="1" ht="15.75" customHeight="1" x14ac:dyDescent="0.15"/>
    <row r="390" s="41" customFormat="1" ht="15.75" customHeight="1" x14ac:dyDescent="0.15"/>
    <row r="391" s="41" customFormat="1" ht="15.75" customHeight="1" x14ac:dyDescent="0.15"/>
    <row r="392" s="41" customFormat="1" ht="15.75" customHeight="1" x14ac:dyDescent="0.15"/>
    <row r="393" s="41" customFormat="1" ht="15.75" customHeight="1" x14ac:dyDescent="0.15"/>
    <row r="394" s="41" customFormat="1" ht="15.75" customHeight="1" x14ac:dyDescent="0.15"/>
    <row r="395" s="41" customFormat="1" ht="15.75" customHeight="1" x14ac:dyDescent="0.15"/>
    <row r="396" s="41" customFormat="1" ht="15.75" customHeight="1" x14ac:dyDescent="0.15"/>
    <row r="397" s="41" customFormat="1" ht="15.75" customHeight="1" x14ac:dyDescent="0.15"/>
    <row r="398" s="41" customFormat="1" ht="15.75" customHeight="1" x14ac:dyDescent="0.15"/>
    <row r="399" s="41" customFormat="1" ht="15.75" customHeight="1" x14ac:dyDescent="0.15"/>
    <row r="400" s="41" customFormat="1" ht="15.75" customHeight="1" x14ac:dyDescent="0.15"/>
    <row r="401" s="41" customFormat="1" ht="15.75" customHeight="1" x14ac:dyDescent="0.15"/>
    <row r="402" s="41" customFormat="1" ht="15.75" customHeight="1" x14ac:dyDescent="0.15"/>
    <row r="403" s="41" customFormat="1" ht="15.75" customHeight="1" x14ac:dyDescent="0.15"/>
    <row r="404" s="41" customFormat="1" ht="15.75" customHeight="1" x14ac:dyDescent="0.15"/>
    <row r="405" s="41" customFormat="1" ht="15.75" customHeight="1" x14ac:dyDescent="0.15"/>
    <row r="406" s="41" customFormat="1" ht="15.75" customHeight="1" x14ac:dyDescent="0.15"/>
    <row r="407" s="41" customFormat="1" ht="15.75" customHeight="1" x14ac:dyDescent="0.15"/>
    <row r="408" s="41" customFormat="1" ht="15.75" customHeight="1" x14ac:dyDescent="0.15"/>
    <row r="409" s="41" customFormat="1" ht="15.75" customHeight="1" x14ac:dyDescent="0.15"/>
    <row r="410" s="41" customFormat="1" ht="15.75" customHeight="1" x14ac:dyDescent="0.15"/>
    <row r="411" s="41" customFormat="1" ht="15.75" customHeight="1" x14ac:dyDescent="0.15"/>
    <row r="412" s="41" customFormat="1" ht="15.75" customHeight="1" x14ac:dyDescent="0.15"/>
    <row r="413" s="41" customFormat="1" ht="15.75" customHeight="1" x14ac:dyDescent="0.15"/>
    <row r="414" s="41" customFormat="1" ht="15.75" customHeight="1" x14ac:dyDescent="0.15"/>
    <row r="415" s="41" customFormat="1" ht="15.75" customHeight="1" x14ac:dyDescent="0.15"/>
    <row r="416" s="41" customFormat="1" ht="15.75" customHeight="1" x14ac:dyDescent="0.15"/>
    <row r="417" s="41" customFormat="1" ht="15.75" customHeight="1" x14ac:dyDescent="0.15"/>
    <row r="418" s="41" customFormat="1" ht="15.75" customHeight="1" x14ac:dyDescent="0.15"/>
    <row r="419" s="41" customFormat="1" ht="15.75" customHeight="1" x14ac:dyDescent="0.15"/>
    <row r="420" s="41" customFormat="1" ht="15.75" customHeight="1" x14ac:dyDescent="0.15"/>
    <row r="421" s="41" customFormat="1" ht="15.75" customHeight="1" x14ac:dyDescent="0.15"/>
    <row r="422" s="41" customFormat="1" ht="15.75" customHeight="1" x14ac:dyDescent="0.15"/>
    <row r="423" s="41" customFormat="1" ht="15.75" customHeight="1" x14ac:dyDescent="0.15"/>
    <row r="424" s="41" customFormat="1" ht="15.75" customHeight="1" x14ac:dyDescent="0.15"/>
    <row r="425" s="41" customFormat="1" ht="15.75" customHeight="1" x14ac:dyDescent="0.15"/>
    <row r="426" s="41" customFormat="1" ht="15.75" customHeight="1" x14ac:dyDescent="0.15"/>
    <row r="427" s="41" customFormat="1" ht="15.75" customHeight="1" x14ac:dyDescent="0.15"/>
    <row r="428" s="41" customFormat="1" ht="15.75" customHeight="1" x14ac:dyDescent="0.15"/>
    <row r="429" s="41" customFormat="1" ht="15.75" customHeight="1" x14ac:dyDescent="0.15"/>
    <row r="430" s="41" customFormat="1" ht="15.75" customHeight="1" x14ac:dyDescent="0.15"/>
    <row r="431" s="41" customFormat="1" ht="15.75" customHeight="1" x14ac:dyDescent="0.15"/>
    <row r="432" s="41" customFormat="1" ht="15.75" customHeight="1" x14ac:dyDescent="0.15"/>
    <row r="433" s="41" customFormat="1" ht="15.75" customHeight="1" x14ac:dyDescent="0.15"/>
    <row r="434" s="41" customFormat="1" ht="15.75" customHeight="1" x14ac:dyDescent="0.15"/>
    <row r="435" s="41" customFormat="1" ht="15.75" customHeight="1" x14ac:dyDescent="0.15"/>
    <row r="436" s="41" customFormat="1" ht="15.75" customHeight="1" x14ac:dyDescent="0.15"/>
    <row r="437" s="41" customFormat="1" ht="15.75" customHeight="1" x14ac:dyDescent="0.15"/>
    <row r="438" s="41" customFormat="1" ht="15.75" customHeight="1" x14ac:dyDescent="0.15"/>
    <row r="439" s="41" customFormat="1" ht="15.75" customHeight="1" x14ac:dyDescent="0.15"/>
    <row r="440" s="41" customFormat="1" ht="15.75" customHeight="1" x14ac:dyDescent="0.15"/>
    <row r="441" s="41" customFormat="1" ht="15.75" customHeight="1" x14ac:dyDescent="0.15"/>
    <row r="442" s="41" customFormat="1" ht="15.75" customHeight="1" x14ac:dyDescent="0.15"/>
    <row r="443" s="41" customFormat="1" ht="15.75" customHeight="1" x14ac:dyDescent="0.15"/>
    <row r="444" s="41" customFormat="1" ht="15.75" customHeight="1" x14ac:dyDescent="0.15"/>
    <row r="445" s="41" customFormat="1" ht="15.75" customHeight="1" x14ac:dyDescent="0.15"/>
    <row r="446" s="41" customFormat="1" ht="15.75" customHeight="1" x14ac:dyDescent="0.15"/>
    <row r="447" s="41" customFormat="1" ht="15.75" customHeight="1" x14ac:dyDescent="0.15"/>
    <row r="448" s="41" customFormat="1" ht="15.75" customHeight="1" x14ac:dyDescent="0.15"/>
    <row r="449" s="41" customFormat="1" ht="15.75" customHeight="1" x14ac:dyDescent="0.15"/>
    <row r="450" s="41" customFormat="1" ht="15.75" customHeight="1" x14ac:dyDescent="0.15"/>
    <row r="451" s="41" customFormat="1" ht="15.75" customHeight="1" x14ac:dyDescent="0.15"/>
    <row r="452" s="41" customFormat="1" ht="15.75" customHeight="1" x14ac:dyDescent="0.15"/>
    <row r="453" s="41" customFormat="1" ht="15.75" customHeight="1" x14ac:dyDescent="0.15"/>
    <row r="454" s="41" customFormat="1" ht="15.75" customHeight="1" x14ac:dyDescent="0.15"/>
    <row r="455" s="41" customFormat="1" ht="15.75" customHeight="1" x14ac:dyDescent="0.15"/>
    <row r="456" s="41" customFormat="1" ht="15.75" customHeight="1" x14ac:dyDescent="0.15"/>
    <row r="457" s="41" customFormat="1" ht="15.75" customHeight="1" x14ac:dyDescent="0.15"/>
    <row r="458" s="41" customFormat="1" ht="15.75" customHeight="1" x14ac:dyDescent="0.15"/>
    <row r="459" s="41" customFormat="1" ht="15.75" customHeight="1" x14ac:dyDescent="0.15"/>
    <row r="460" s="41" customFormat="1" ht="15.75" customHeight="1" x14ac:dyDescent="0.15"/>
    <row r="461" s="41" customFormat="1" ht="15.75" customHeight="1" x14ac:dyDescent="0.15"/>
    <row r="462" s="41" customFormat="1" ht="15.75" customHeight="1" x14ac:dyDescent="0.15"/>
    <row r="463" s="41" customFormat="1" ht="15.75" customHeight="1" x14ac:dyDescent="0.15"/>
    <row r="464" s="41" customFormat="1" ht="15.75" customHeight="1" x14ac:dyDescent="0.15"/>
    <row r="465" s="41" customFormat="1" ht="15.75" customHeight="1" x14ac:dyDescent="0.15"/>
    <row r="466" s="41" customFormat="1" ht="15.75" customHeight="1" x14ac:dyDescent="0.15"/>
    <row r="467" s="41" customFormat="1" ht="15.75" customHeight="1" x14ac:dyDescent="0.15"/>
    <row r="468" s="41" customFormat="1" ht="15.75" customHeight="1" x14ac:dyDescent="0.15"/>
    <row r="469" s="41" customFormat="1" ht="15.75" customHeight="1" x14ac:dyDescent="0.15"/>
    <row r="470" s="41" customFormat="1" ht="15.75" customHeight="1" x14ac:dyDescent="0.15"/>
    <row r="471" s="41" customFormat="1" ht="15.75" customHeight="1" x14ac:dyDescent="0.15"/>
    <row r="472" s="41" customFormat="1" ht="15.75" customHeight="1" x14ac:dyDescent="0.15"/>
    <row r="473" s="41" customFormat="1" ht="15.75" customHeight="1" x14ac:dyDescent="0.15"/>
    <row r="474" s="41" customFormat="1" ht="15.75" customHeight="1" x14ac:dyDescent="0.15"/>
    <row r="475" s="41" customFormat="1" ht="15.75" customHeight="1" x14ac:dyDescent="0.15"/>
    <row r="476" s="41" customFormat="1" ht="15.75" customHeight="1" x14ac:dyDescent="0.15"/>
    <row r="477" s="41" customFormat="1" ht="15.75" customHeight="1" x14ac:dyDescent="0.15"/>
    <row r="478" s="41" customFormat="1" ht="15.75" customHeight="1" x14ac:dyDescent="0.15"/>
    <row r="479" s="41" customFormat="1" ht="15.75" customHeight="1" x14ac:dyDescent="0.15"/>
    <row r="480" s="41" customFormat="1" ht="15.75" customHeight="1" x14ac:dyDescent="0.15"/>
    <row r="481" s="41" customFormat="1" ht="15.75" customHeight="1" x14ac:dyDescent="0.15"/>
    <row r="482" s="41" customFormat="1" ht="15.75" customHeight="1" x14ac:dyDescent="0.15"/>
    <row r="483" s="41" customFormat="1" ht="15.75" customHeight="1" x14ac:dyDescent="0.15"/>
    <row r="484" s="41" customFormat="1" ht="15.75" customHeight="1" x14ac:dyDescent="0.15"/>
    <row r="485" s="41" customFormat="1" ht="15.75" customHeight="1" x14ac:dyDescent="0.15"/>
    <row r="486" s="41" customFormat="1" ht="15.75" customHeight="1" x14ac:dyDescent="0.15"/>
    <row r="487" s="41" customFormat="1" ht="15.75" customHeight="1" x14ac:dyDescent="0.15"/>
    <row r="488" s="41" customFormat="1" ht="15.75" customHeight="1" x14ac:dyDescent="0.15"/>
    <row r="489" s="41" customFormat="1" ht="15.75" customHeight="1" x14ac:dyDescent="0.15"/>
    <row r="490" s="41" customFormat="1" ht="15.75" customHeight="1" x14ac:dyDescent="0.15"/>
    <row r="491" s="41" customFormat="1" ht="15.75" customHeight="1" x14ac:dyDescent="0.15"/>
    <row r="492" s="41" customFormat="1" ht="15.75" customHeight="1" x14ac:dyDescent="0.15"/>
    <row r="493" s="41" customFormat="1" ht="15.75" customHeight="1" x14ac:dyDescent="0.15"/>
    <row r="494" s="41" customFormat="1" ht="15.75" customHeight="1" x14ac:dyDescent="0.15"/>
    <row r="495" s="41" customFormat="1" ht="15.75" customHeight="1" x14ac:dyDescent="0.15"/>
    <row r="496" s="41" customFormat="1" ht="15.75" customHeight="1" x14ac:dyDescent="0.15"/>
    <row r="497" s="41" customFormat="1" ht="15.75" customHeight="1" x14ac:dyDescent="0.15"/>
    <row r="498" s="41" customFormat="1" ht="15.75" customHeight="1" x14ac:dyDescent="0.15"/>
    <row r="499" s="41" customFormat="1" ht="15.75" customHeight="1" x14ac:dyDescent="0.15"/>
    <row r="500" s="41" customFormat="1" ht="15.75" customHeight="1" x14ac:dyDescent="0.15"/>
    <row r="501" s="41" customFormat="1" ht="15.75" customHeight="1" x14ac:dyDescent="0.15"/>
    <row r="502" s="41" customFormat="1" ht="15.75" customHeight="1" x14ac:dyDescent="0.15"/>
    <row r="503" s="41" customFormat="1" ht="15.75" customHeight="1" x14ac:dyDescent="0.15"/>
  </sheetData>
  <mergeCells count="46">
    <mergeCell ref="H63:I63"/>
    <mergeCell ref="J63:K63"/>
    <mergeCell ref="C53:E53"/>
    <mergeCell ref="C58:E58"/>
    <mergeCell ref="F58:G58"/>
    <mergeCell ref="H58:I58"/>
    <mergeCell ref="J58:K58"/>
    <mergeCell ref="C63:E63"/>
    <mergeCell ref="F63:G63"/>
    <mergeCell ref="C48:E48"/>
    <mergeCell ref="F48:G48"/>
    <mergeCell ref="H48:I48"/>
    <mergeCell ref="J48:K48"/>
    <mergeCell ref="F53:G53"/>
    <mergeCell ref="H53:I53"/>
    <mergeCell ref="J53:K53"/>
    <mergeCell ref="B31:P31"/>
    <mergeCell ref="F33:G33"/>
    <mergeCell ref="H33:I33"/>
    <mergeCell ref="J33:K33"/>
    <mergeCell ref="H43:I43"/>
    <mergeCell ref="J43:K43"/>
    <mergeCell ref="C33:E33"/>
    <mergeCell ref="C38:E38"/>
    <mergeCell ref="F38:G38"/>
    <mergeCell ref="H38:I38"/>
    <mergeCell ref="J38:K38"/>
    <mergeCell ref="C43:E43"/>
    <mergeCell ref="F43:G43"/>
    <mergeCell ref="C12:F12"/>
    <mergeCell ref="G12:J12"/>
    <mergeCell ref="C14:G14"/>
    <mergeCell ref="I14:J14"/>
    <mergeCell ref="D20:I20"/>
    <mergeCell ref="G9:J9"/>
    <mergeCell ref="C9:F9"/>
    <mergeCell ref="C10:F10"/>
    <mergeCell ref="G10:J10"/>
    <mergeCell ref="C11:F11"/>
    <mergeCell ref="G11:J11"/>
    <mergeCell ref="B2:P2"/>
    <mergeCell ref="B3:P3"/>
    <mergeCell ref="C5:J5"/>
    <mergeCell ref="B7:P7"/>
    <mergeCell ref="C8:F8"/>
    <mergeCell ref="G8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Padel Tournament Template - 8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2025-06-09T03:19:45Z</dcterms:modified>
</cp:coreProperties>
</file>