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9 T" sheetId="1" r:id="rId4"/>
  </sheets>
  <definedNames/>
  <calcPr/>
</workbook>
</file>

<file path=xl/sharedStrings.xml><?xml version="1.0" encoding="utf-8"?>
<sst xmlns="http://schemas.openxmlformats.org/spreadsheetml/2006/main" count="160" uniqueCount="48">
  <si>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</si>
  <si>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</si>
  <si>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</si>
  <si>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- 9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</si>
  <si>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</si>
  <si>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</si>
  <si>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</si>
  <si>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</si>
  <si>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</si>
  <si>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</si>
  <si>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</si>
  <si>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</si>
  <si>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</si>
  <si>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</si>
  <si>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</si>
  <si>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</si>
  <si>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</si>
  <si>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</si>
  <si>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</si>
  <si>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</si>
  <si>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</si>
  <si>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</si>
  <si>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</si>
  <si>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NO PLAY BYE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</si>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</sst>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7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0.0"/>
      <color rgb="FF434343"/>
      <name val="Roboto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  <xf borderId="0" fillId="0" fontId="1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4" width="18.5"/>
    <col customWidth="1" min="15" max="15" width="1.38"/>
  </cols>
  <sheetData>
    <row r="1">
      <c r="A1" s="1" t="str">
        <f>upper(F7)</f>
        <v>PADEL TOURNAMENT TEMPLATE - 9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20"/>
    </row>
    <row r="10" ht="30.0" customHeight="1">
      <c r="A10" s="16"/>
      <c r="B10" s="17" t="s">
        <v>6</v>
      </c>
      <c r="C10" s="2"/>
      <c r="D10" s="2"/>
      <c r="E10" s="3"/>
      <c r="F10" s="22">
        <v>9.0</v>
      </c>
      <c r="G10" s="2"/>
      <c r="H10" s="2"/>
      <c r="I10" s="3"/>
      <c r="J10" s="19"/>
      <c r="K10" s="19"/>
      <c r="L10" s="19"/>
      <c r="M10" s="19"/>
      <c r="N10" s="19"/>
      <c r="O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29"/>
    </row>
    <row r="15" ht="30.0" customHeight="1">
      <c r="A15" s="8"/>
      <c r="B15" s="31" t="s">
        <v>17</v>
      </c>
      <c r="C15" s="31" t="s">
        <v>17</v>
      </c>
      <c r="D15" s="31" t="s">
        <v>17</v>
      </c>
      <c r="E15" s="31" t="s">
        <v>17</v>
      </c>
      <c r="F15" s="31" t="s">
        <v>17</v>
      </c>
      <c r="G15" s="28"/>
      <c r="H15" s="32" t="s">
        <v>18</v>
      </c>
      <c r="I15" s="31">
        <v>3.0</v>
      </c>
      <c r="J15" s="19"/>
      <c r="K15" s="19"/>
      <c r="L15" s="19"/>
      <c r="M15" s="19"/>
      <c r="N15" s="19"/>
      <c r="O15" s="29"/>
    </row>
    <row r="16" ht="30.0" customHeight="1">
      <c r="A16" s="8"/>
      <c r="B16" s="30" t="s">
        <v>19</v>
      </c>
      <c r="C16" s="30" t="s">
        <v>20</v>
      </c>
      <c r="D16" s="30" t="s">
        <v>21</v>
      </c>
      <c r="E16" s="30" t="s">
        <v>22</v>
      </c>
      <c r="F16" s="30" t="s">
        <v>23</v>
      </c>
      <c r="G16" s="28"/>
      <c r="H16" s="26" t="s">
        <v>24</v>
      </c>
      <c r="I16" s="31">
        <v>0.0</v>
      </c>
      <c r="J16" s="19"/>
      <c r="K16" s="19"/>
      <c r="L16" s="19"/>
      <c r="M16" s="19"/>
      <c r="N16" s="19"/>
      <c r="O16" s="29"/>
    </row>
    <row r="17" ht="30.0" customHeight="1">
      <c r="A17" s="8"/>
      <c r="B17" s="31" t="s">
        <v>17</v>
      </c>
      <c r="C17" s="31" t="s">
        <v>17</v>
      </c>
      <c r="D17" s="31" t="s">
        <v>17</v>
      </c>
      <c r="E17" s="31" t="s">
        <v>17</v>
      </c>
      <c r="F17" s="31" t="s">
        <v>23</v>
      </c>
      <c r="G17" s="28"/>
      <c r="H17" s="19"/>
      <c r="I17" s="33" t="s">
        <v>25</v>
      </c>
      <c r="J17" s="19"/>
      <c r="K17" s="19"/>
      <c r="L17" s="19"/>
      <c r="M17" s="19"/>
      <c r="N17" s="19"/>
      <c r="O17" s="29"/>
    </row>
    <row r="18">
      <c r="A18" s="29"/>
      <c r="B18" s="29"/>
      <c r="C18" s="29"/>
      <c r="D18" s="29"/>
      <c r="E18" s="29"/>
      <c r="F18" s="29"/>
      <c r="G18" s="34"/>
      <c r="H18" s="34"/>
      <c r="I18" s="34"/>
      <c r="J18" s="34"/>
      <c r="K18" s="34"/>
      <c r="L18" s="34"/>
      <c r="M18" s="34"/>
      <c r="N18" s="34"/>
      <c r="O18" s="29"/>
    </row>
    <row r="19" ht="41.25" customHeight="1">
      <c r="A19" s="8"/>
      <c r="B19" s="29"/>
      <c r="C19" s="35" t="s">
        <v>26</v>
      </c>
      <c r="D19" s="2"/>
      <c r="E19" s="2"/>
      <c r="F19" s="2"/>
      <c r="G19" s="2"/>
      <c r="H19" s="3"/>
      <c r="I19" s="29"/>
      <c r="J19" s="29"/>
      <c r="K19" s="29"/>
      <c r="L19" s="29"/>
      <c r="M19" s="29"/>
      <c r="N19" s="29"/>
      <c r="O19" s="29"/>
    </row>
    <row r="20">
      <c r="A20" s="8"/>
      <c r="B20" s="29"/>
      <c r="C20" s="36" t="s">
        <v>27</v>
      </c>
      <c r="D20" s="36" t="s">
        <v>28</v>
      </c>
      <c r="E20" s="36" t="s">
        <v>29</v>
      </c>
      <c r="F20" s="36" t="s">
        <v>24</v>
      </c>
      <c r="G20" s="36" t="s">
        <v>30</v>
      </c>
      <c r="H20" s="36" t="s">
        <v>31</v>
      </c>
      <c r="I20" s="29"/>
      <c r="J20" s="29"/>
      <c r="K20" s="29"/>
      <c r="L20" s="29"/>
      <c r="M20" s="29"/>
      <c r="N20" s="29"/>
      <c r="O20" s="29"/>
    </row>
    <row r="21">
      <c r="A21" s="29"/>
      <c r="B21" s="29"/>
      <c r="C21" s="37">
        <f t="shared" ref="C21:C30" si="1">RANK(H21, H$21:H$30, 0)
</f>
        <v>1</v>
      </c>
      <c r="D21" s="37" t="str">
        <f>B15</f>
        <v>NAME</v>
      </c>
      <c r="E21" s="37">
        <f t="shared" ref="E21:E30" si="2">COUNTIF($K$35:$K$87, D21)</f>
        <v>0</v>
      </c>
      <c r="F21" s="37">
        <f t="shared" ref="F21:F30" si="3">COUNTIF($M$35:$M$87, D21)</f>
        <v>0</v>
      </c>
      <c r="G21" s="38">
        <f t="shared" ref="G21:G30" si="4">SUMPRODUCT(($K$35:$K$87&lt;&gt;"") * (($B$35:$B$87=D21) + ($D$35:$D$87=D21)))
</f>
        <v>0</v>
      </c>
      <c r="H21" s="37">
        <f t="shared" ref="H21:H30" si="5">(E21*$I$15)+(F21*$I$16)</f>
        <v>0</v>
      </c>
      <c r="I21" s="29"/>
      <c r="J21" s="29"/>
      <c r="K21" s="29"/>
      <c r="L21" s="29"/>
      <c r="M21" s="29"/>
      <c r="N21" s="29"/>
      <c r="O21" s="29"/>
    </row>
    <row r="22">
      <c r="A22" s="29"/>
      <c r="B22" s="29"/>
      <c r="C22" s="37">
        <f t="shared" si="1"/>
        <v>1</v>
      </c>
      <c r="D22" s="37" t="str">
        <f>C15</f>
        <v>NAME</v>
      </c>
      <c r="E22" s="37">
        <f t="shared" si="2"/>
        <v>0</v>
      </c>
      <c r="F22" s="37">
        <f t="shared" si="3"/>
        <v>0</v>
      </c>
      <c r="G22" s="38">
        <f t="shared" si="4"/>
        <v>0</v>
      </c>
      <c r="H22" s="37">
        <f t="shared" si="5"/>
        <v>0</v>
      </c>
      <c r="I22" s="29"/>
      <c r="J22" s="29"/>
      <c r="K22" s="29"/>
      <c r="L22" s="29"/>
      <c r="M22" s="29"/>
      <c r="N22" s="29"/>
      <c r="O22" s="29"/>
    </row>
    <row r="23">
      <c r="A23" s="29"/>
      <c r="B23" s="29"/>
      <c r="C23" s="37">
        <f t="shared" si="1"/>
        <v>1</v>
      </c>
      <c r="D23" s="37" t="str">
        <f>D15</f>
        <v>NAME</v>
      </c>
      <c r="E23" s="37">
        <f t="shared" si="2"/>
        <v>0</v>
      </c>
      <c r="F23" s="37">
        <f t="shared" si="3"/>
        <v>0</v>
      </c>
      <c r="G23" s="38">
        <f t="shared" si="4"/>
        <v>0</v>
      </c>
      <c r="H23" s="37">
        <f t="shared" si="5"/>
        <v>0</v>
      </c>
      <c r="I23" s="29"/>
      <c r="J23" s="29"/>
      <c r="K23" s="29"/>
      <c r="L23" s="29"/>
      <c r="M23" s="29"/>
      <c r="N23" s="29"/>
      <c r="O23" s="29"/>
    </row>
    <row r="24">
      <c r="A24" s="29"/>
      <c r="B24" s="29"/>
      <c r="C24" s="37">
        <f t="shared" si="1"/>
        <v>1</v>
      </c>
      <c r="D24" s="37" t="str">
        <f>E15</f>
        <v>NAME</v>
      </c>
      <c r="E24" s="37">
        <f t="shared" si="2"/>
        <v>0</v>
      </c>
      <c r="F24" s="37">
        <f t="shared" si="3"/>
        <v>0</v>
      </c>
      <c r="G24" s="38">
        <f t="shared" si="4"/>
        <v>0</v>
      </c>
      <c r="H24" s="37">
        <f t="shared" si="5"/>
        <v>0</v>
      </c>
      <c r="I24" s="29"/>
      <c r="J24" s="29"/>
      <c r="K24" s="29"/>
      <c r="L24" s="29"/>
      <c r="M24" s="29"/>
      <c r="N24" s="29"/>
      <c r="O24" s="29"/>
    </row>
    <row r="25">
      <c r="A25" s="29"/>
      <c r="B25" s="29"/>
      <c r="C25" s="37">
        <f t="shared" si="1"/>
        <v>1</v>
      </c>
      <c r="D25" s="37" t="str">
        <f>F15</f>
        <v>NAME</v>
      </c>
      <c r="E25" s="37">
        <f t="shared" si="2"/>
        <v>0</v>
      </c>
      <c r="F25" s="37">
        <f t="shared" si="3"/>
        <v>0</v>
      </c>
      <c r="G25" s="38">
        <f t="shared" si="4"/>
        <v>0</v>
      </c>
      <c r="H25" s="37">
        <f t="shared" si="5"/>
        <v>0</v>
      </c>
      <c r="I25" s="29"/>
      <c r="J25" s="29"/>
      <c r="K25" s="29"/>
      <c r="L25" s="29"/>
      <c r="M25" s="29"/>
      <c r="N25" s="29"/>
      <c r="O25" s="29"/>
    </row>
    <row r="26">
      <c r="A26" s="29"/>
      <c r="B26" s="29"/>
      <c r="C26" s="37">
        <f t="shared" si="1"/>
        <v>1</v>
      </c>
      <c r="D26" s="37" t="str">
        <f>B17</f>
        <v>NAME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</row>
    <row r="27">
      <c r="A27" s="29"/>
      <c r="B27" s="29"/>
      <c r="C27" s="37">
        <f t="shared" si="1"/>
        <v>1</v>
      </c>
      <c r="D27" s="37" t="str">
        <f>C17</f>
        <v>NAME</v>
      </c>
      <c r="E27" s="37">
        <f t="shared" si="2"/>
        <v>0</v>
      </c>
      <c r="F27" s="37">
        <f t="shared" si="3"/>
        <v>0</v>
      </c>
      <c r="G27" s="38">
        <f t="shared" si="4"/>
        <v>0</v>
      </c>
      <c r="H27" s="37">
        <f t="shared" si="5"/>
        <v>0</v>
      </c>
      <c r="I27" s="29"/>
      <c r="J27" s="29"/>
      <c r="K27" s="29"/>
      <c r="L27" s="29"/>
      <c r="M27" s="29"/>
      <c r="N27" s="29"/>
      <c r="O27" s="29"/>
    </row>
    <row r="28">
      <c r="A28" s="29"/>
      <c r="B28" s="29"/>
      <c r="C28" s="37">
        <f t="shared" si="1"/>
        <v>1</v>
      </c>
      <c r="D28" s="37" t="str">
        <f>D17</f>
        <v>NAME</v>
      </c>
      <c r="E28" s="37">
        <f t="shared" si="2"/>
        <v>0</v>
      </c>
      <c r="F28" s="37">
        <f t="shared" si="3"/>
        <v>0</v>
      </c>
      <c r="G28" s="38">
        <f t="shared" si="4"/>
        <v>0</v>
      </c>
      <c r="H28" s="37">
        <f t="shared" si="5"/>
        <v>0</v>
      </c>
      <c r="I28" s="29"/>
      <c r="J28" s="29"/>
      <c r="K28" s="29"/>
      <c r="L28" s="29"/>
      <c r="M28" s="29"/>
      <c r="N28" s="29"/>
      <c r="O28" s="29"/>
    </row>
    <row r="29">
      <c r="A29" s="29"/>
      <c r="B29" s="29"/>
      <c r="C29" s="37">
        <f t="shared" si="1"/>
        <v>1</v>
      </c>
      <c r="D29" s="37" t="str">
        <f>E17</f>
        <v>NAME</v>
      </c>
      <c r="E29" s="37">
        <f t="shared" si="2"/>
        <v>0</v>
      </c>
      <c r="F29" s="37">
        <f t="shared" si="3"/>
        <v>0</v>
      </c>
      <c r="G29" s="38">
        <f t="shared" si="4"/>
        <v>0</v>
      </c>
      <c r="H29" s="37">
        <f t="shared" si="5"/>
        <v>0</v>
      </c>
      <c r="I29" s="29"/>
      <c r="J29" s="29"/>
      <c r="K29" s="29"/>
      <c r="L29" s="29"/>
      <c r="M29" s="29"/>
      <c r="N29" s="29"/>
      <c r="O29" s="29"/>
    </row>
    <row r="30">
      <c r="A30" s="29"/>
      <c r="B30" s="29"/>
      <c r="C30" s="37">
        <f t="shared" si="1"/>
        <v>1</v>
      </c>
      <c r="D30" s="37" t="str">
        <f>F17</f>
        <v>NO PLAY BYE</v>
      </c>
      <c r="E30" s="37">
        <f t="shared" si="2"/>
        <v>0</v>
      </c>
      <c r="F30" s="37">
        <f t="shared" si="3"/>
        <v>0</v>
      </c>
      <c r="G30" s="38">
        <f t="shared" si="4"/>
        <v>0</v>
      </c>
      <c r="H30" s="37">
        <f t="shared" si="5"/>
        <v>0</v>
      </c>
      <c r="I30" s="29"/>
      <c r="J30" s="29"/>
      <c r="K30" s="29"/>
      <c r="L30" s="29"/>
      <c r="M30" s="29"/>
      <c r="N30" s="29"/>
      <c r="O30" s="29"/>
    </row>
    <row r="31">
      <c r="A31" s="29"/>
      <c r="B31" s="29"/>
      <c r="C31" s="29"/>
      <c r="D31" s="29"/>
      <c r="E31" s="29"/>
      <c r="F31" s="29"/>
      <c r="G31" s="34"/>
      <c r="H31" s="34"/>
      <c r="I31" s="34"/>
      <c r="J31" s="34"/>
      <c r="K31" s="34"/>
      <c r="L31" s="34"/>
      <c r="M31" s="34"/>
      <c r="N31" s="34"/>
      <c r="O31" s="29"/>
    </row>
    <row r="32">
      <c r="A32" s="39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>
      <c r="A33" s="29"/>
      <c r="B33" s="29"/>
      <c r="C33" s="29"/>
      <c r="D33" s="29"/>
      <c r="E33" s="29"/>
      <c r="F33" s="29"/>
      <c r="G33" s="34"/>
      <c r="H33" s="34"/>
      <c r="I33" s="34"/>
      <c r="J33" s="34"/>
      <c r="K33" s="34"/>
      <c r="L33" s="34"/>
      <c r="M33" s="34"/>
      <c r="N33" s="34"/>
      <c r="O33" s="29"/>
    </row>
    <row r="34">
      <c r="A34" s="40"/>
      <c r="B34" s="41" t="s">
        <v>33</v>
      </c>
      <c r="C34" s="2"/>
      <c r="D34" s="3"/>
      <c r="E34" s="41" t="s">
        <v>34</v>
      </c>
      <c r="F34" s="3"/>
      <c r="G34" s="41" t="s">
        <v>35</v>
      </c>
      <c r="H34" s="3"/>
      <c r="I34" s="41" t="s">
        <v>36</v>
      </c>
      <c r="J34" s="3"/>
      <c r="K34" s="36" t="s">
        <v>18</v>
      </c>
      <c r="L34" s="36" t="s">
        <v>37</v>
      </c>
      <c r="M34" s="36" t="s">
        <v>38</v>
      </c>
      <c r="N34" s="36" t="s">
        <v>37</v>
      </c>
      <c r="O34" s="29"/>
    </row>
    <row r="35">
      <c r="A35" s="40"/>
      <c r="B35" s="42" t="str">
        <f>C15</f>
        <v>NAME</v>
      </c>
      <c r="C35" s="42" t="s">
        <v>39</v>
      </c>
      <c r="D35" s="42" t="str">
        <f>B15</f>
        <v>NAME</v>
      </c>
      <c r="E35" s="43"/>
      <c r="F35" s="43"/>
      <c r="G35" s="43"/>
      <c r="H35" s="43"/>
      <c r="I35" s="43"/>
      <c r="J35" s="43"/>
      <c r="K35" s="37" t="str">
        <f t="shared" ref="K35:K39" si="6">IF(
  MAX(
    IF(E35&gt;F35,1,0) + IF(G35&gt;H35,1,0) + IF(I35&gt;J35,1,0),
    IF(E35&lt;F35,1,0) + IF(G35&lt;H35,1,0) + IF(I35&lt;J35,1,0)
  ) &lt; 2,
  "",
  IF(
    (IF(E35&gt;F35,1,0) + IF(G35&gt;H35,1,0) + IF(I35&gt;J35,1,0)) &gt; 
    (IF(E35&lt;F35,1,0) + IF(G35&lt;H35,1,0) + IF(I35&lt;J35,1,0)),
    B35,
    D35
  )
)
</f>
        <v/>
      </c>
      <c r="L35" s="37" t="str">
        <f t="shared" ref="L35:L39" si="7">IF(K35&lt;&gt;"", $I$15, "")</f>
        <v/>
      </c>
      <c r="M35" s="37" t="str">
        <f t="shared" ref="M35:M39" si="8">IF(K35=B35, D35, IF(K35=D35, B35, ""))
</f>
        <v/>
      </c>
      <c r="N35" s="37" t="str">
        <f t="shared" ref="N35:N39" si="9">IF(M35&lt;&gt;"", $I$16, "")</f>
        <v/>
      </c>
      <c r="O35" s="29"/>
    </row>
    <row r="36">
      <c r="A36" s="40"/>
      <c r="B36" s="42" t="str">
        <f>D15</f>
        <v>NAME</v>
      </c>
      <c r="C36" s="42" t="s">
        <v>39</v>
      </c>
      <c r="D36" s="42" t="str">
        <f>F17</f>
        <v>NO PLAY BYE</v>
      </c>
      <c r="E36" s="43"/>
      <c r="F36" s="43"/>
      <c r="G36" s="43"/>
      <c r="H36" s="43"/>
      <c r="I36" s="43"/>
      <c r="J36" s="43"/>
      <c r="K36" s="37" t="str">
        <f t="shared" si="6"/>
        <v/>
      </c>
      <c r="L36" s="37" t="str">
        <f t="shared" si="7"/>
        <v/>
      </c>
      <c r="M36" s="37" t="str">
        <f t="shared" si="8"/>
        <v/>
      </c>
      <c r="N36" s="37" t="str">
        <f t="shared" si="9"/>
        <v/>
      </c>
      <c r="O36" s="29"/>
    </row>
    <row r="37">
      <c r="A37" s="40"/>
      <c r="B37" s="42" t="str">
        <f>E15</f>
        <v>NAME</v>
      </c>
      <c r="C37" s="42" t="s">
        <v>39</v>
      </c>
      <c r="D37" s="42" t="str">
        <f>E17</f>
        <v>NAME</v>
      </c>
      <c r="E37" s="43"/>
      <c r="F37" s="43"/>
      <c r="G37" s="43"/>
      <c r="H37" s="43"/>
      <c r="I37" s="43"/>
      <c r="J37" s="43"/>
      <c r="K37" s="37" t="str">
        <f t="shared" si="6"/>
        <v/>
      </c>
      <c r="L37" s="37" t="str">
        <f t="shared" si="7"/>
        <v/>
      </c>
      <c r="M37" s="37" t="str">
        <f t="shared" si="8"/>
        <v/>
      </c>
      <c r="N37" s="37" t="str">
        <f t="shared" si="9"/>
        <v/>
      </c>
      <c r="O37" s="29"/>
    </row>
    <row r="38">
      <c r="A38" s="40"/>
      <c r="B38" s="42" t="str">
        <f>F15</f>
        <v>NAME</v>
      </c>
      <c r="C38" s="42" t="s">
        <v>39</v>
      </c>
      <c r="D38" s="42" t="str">
        <f>D17</f>
        <v>NAME</v>
      </c>
      <c r="E38" s="43"/>
      <c r="F38" s="43"/>
      <c r="G38" s="43"/>
      <c r="H38" s="43"/>
      <c r="I38" s="43"/>
      <c r="J38" s="43"/>
      <c r="K38" s="37" t="str">
        <f t="shared" si="6"/>
        <v/>
      </c>
      <c r="L38" s="37" t="str">
        <f t="shared" si="7"/>
        <v/>
      </c>
      <c r="M38" s="37" t="str">
        <f t="shared" si="8"/>
        <v/>
      </c>
      <c r="N38" s="37" t="str">
        <f t="shared" si="9"/>
        <v/>
      </c>
      <c r="O38" s="29"/>
    </row>
    <row r="39">
      <c r="A39" s="40"/>
      <c r="B39" s="42" t="str">
        <f>B17</f>
        <v>NAME</v>
      </c>
      <c r="C39" s="42" t="s">
        <v>39</v>
      </c>
      <c r="D39" s="42" t="str">
        <f>C17</f>
        <v>NAME</v>
      </c>
      <c r="E39" s="43"/>
      <c r="F39" s="43"/>
      <c r="G39" s="43"/>
      <c r="H39" s="43"/>
      <c r="I39" s="43"/>
      <c r="J39" s="43"/>
      <c r="K39" s="37" t="str">
        <f t="shared" si="6"/>
        <v/>
      </c>
      <c r="L39" s="37" t="str">
        <f t="shared" si="7"/>
        <v/>
      </c>
      <c r="M39" s="37" t="str">
        <f t="shared" si="8"/>
        <v/>
      </c>
      <c r="N39" s="37" t="str">
        <f t="shared" si="9"/>
        <v/>
      </c>
      <c r="O39" s="29"/>
    </row>
    <row r="40">
      <c r="A40" s="40"/>
      <c r="B40" s="41" t="s">
        <v>40</v>
      </c>
      <c r="C40" s="2"/>
      <c r="D40" s="3"/>
      <c r="E40" s="41" t="s">
        <v>34</v>
      </c>
      <c r="F40" s="3"/>
      <c r="G40" s="41" t="s">
        <v>35</v>
      </c>
      <c r="H40" s="3"/>
      <c r="I40" s="41" t="s">
        <v>36</v>
      </c>
      <c r="J40" s="3"/>
      <c r="K40" s="36" t="s">
        <v>18</v>
      </c>
      <c r="L40" s="36" t="s">
        <v>37</v>
      </c>
      <c r="M40" s="36" t="s">
        <v>38</v>
      </c>
      <c r="N40" s="36" t="s">
        <v>37</v>
      </c>
      <c r="O40" s="29"/>
    </row>
    <row r="41">
      <c r="A41" s="44"/>
      <c r="B41" s="42" t="str">
        <f>C15</f>
        <v>NAME</v>
      </c>
      <c r="C41" s="42" t="s">
        <v>39</v>
      </c>
      <c r="D41" s="42" t="str">
        <f>D15</f>
        <v>NAME</v>
      </c>
      <c r="E41" s="43"/>
      <c r="F41" s="43"/>
      <c r="G41" s="43"/>
      <c r="H41" s="43"/>
      <c r="I41" s="43"/>
      <c r="J41" s="43"/>
      <c r="K41" s="37" t="str">
        <f t="shared" ref="K41:K45" si="10">IF(
  MAX(
    IF(E41&gt;F41,1,0) + IF(G41&gt;H41,1,0) + IF(I41&gt;J41,1,0),
    IF(E41&lt;F41,1,0) + IF(G41&lt;H41,1,0) + IF(I41&lt;J41,1,0)
  ) &lt; 2,
  "",
  IF(
    (IF(E41&gt;F41,1,0) + IF(G41&gt;H41,1,0) + IF(I41&gt;J41,1,0)) &gt; 
    (IF(E41&lt;F41,1,0) + IF(G41&lt;H41,1,0) + IF(I41&lt;J41,1,0)),
    B41,
    D41
  )
)
</f>
        <v/>
      </c>
      <c r="L41" s="37" t="str">
        <f t="shared" ref="L41:L45" si="11">IF(K41&lt;&gt;"", $I$15, "")</f>
        <v/>
      </c>
      <c r="M41" s="37" t="str">
        <f t="shared" ref="M41:M45" si="12">IF(K41=B41, D41, IF(K41=D41, B41, ""))
</f>
        <v/>
      </c>
      <c r="N41" s="37" t="str">
        <f t="shared" ref="N41:N45" si="13">IF(M41&lt;&gt;"", $I$16, "")</f>
        <v/>
      </c>
      <c r="O41" s="29"/>
    </row>
    <row r="42">
      <c r="A42" s="44"/>
      <c r="B42" s="42" t="str">
        <f>B15</f>
        <v>NAME</v>
      </c>
      <c r="C42" s="42" t="s">
        <v>39</v>
      </c>
      <c r="D42" s="42" t="str">
        <f>C17</f>
        <v>NAME</v>
      </c>
      <c r="E42" s="43"/>
      <c r="F42" s="43"/>
      <c r="G42" s="43"/>
      <c r="H42" s="43"/>
      <c r="I42" s="43"/>
      <c r="J42" s="43"/>
      <c r="K42" s="37" t="str">
        <f t="shared" si="10"/>
        <v/>
      </c>
      <c r="L42" s="37" t="str">
        <f t="shared" si="11"/>
        <v/>
      </c>
      <c r="M42" s="37" t="str">
        <f t="shared" si="12"/>
        <v/>
      </c>
      <c r="N42" s="37" t="str">
        <f t="shared" si="13"/>
        <v/>
      </c>
      <c r="O42" s="29"/>
    </row>
    <row r="43">
      <c r="A43" s="44"/>
      <c r="B43" s="42" t="str">
        <f>D17</f>
        <v>NAME</v>
      </c>
      <c r="C43" s="42" t="s">
        <v>39</v>
      </c>
      <c r="D43" s="42" t="str">
        <f>B17</f>
        <v>NAME</v>
      </c>
      <c r="E43" s="43"/>
      <c r="F43" s="43"/>
      <c r="G43" s="43"/>
      <c r="H43" s="43"/>
      <c r="I43" s="43"/>
      <c r="J43" s="43"/>
      <c r="K43" s="37" t="str">
        <f t="shared" si="10"/>
        <v/>
      </c>
      <c r="L43" s="37" t="str">
        <f t="shared" si="11"/>
        <v/>
      </c>
      <c r="M43" s="37" t="str">
        <f t="shared" si="12"/>
        <v/>
      </c>
      <c r="N43" s="37" t="str">
        <f t="shared" si="13"/>
        <v/>
      </c>
      <c r="O43" s="29"/>
    </row>
    <row r="44">
      <c r="A44" s="44"/>
      <c r="B44" s="42" t="str">
        <f>E17</f>
        <v>NAME</v>
      </c>
      <c r="C44" s="42" t="s">
        <v>39</v>
      </c>
      <c r="D44" s="42" t="str">
        <f>F15</f>
        <v>NAME</v>
      </c>
      <c r="E44" s="43"/>
      <c r="F44" s="43"/>
      <c r="G44" s="43"/>
      <c r="H44" s="43"/>
      <c r="I44" s="43"/>
      <c r="J44" s="43"/>
      <c r="K44" s="37" t="str">
        <f t="shared" si="10"/>
        <v/>
      </c>
      <c r="L44" s="37" t="str">
        <f t="shared" si="11"/>
        <v/>
      </c>
      <c r="M44" s="37" t="str">
        <f t="shared" si="12"/>
        <v/>
      </c>
      <c r="N44" s="37" t="str">
        <f t="shared" si="13"/>
        <v/>
      </c>
      <c r="O44" s="29"/>
    </row>
    <row r="45">
      <c r="A45" s="44"/>
      <c r="B45" s="42" t="str">
        <f>F17</f>
        <v>NO PLAY BYE</v>
      </c>
      <c r="C45" s="42" t="s">
        <v>39</v>
      </c>
      <c r="D45" s="42" t="str">
        <f>E15</f>
        <v>NAME</v>
      </c>
      <c r="E45" s="43"/>
      <c r="F45" s="43"/>
      <c r="G45" s="43"/>
      <c r="H45" s="43"/>
      <c r="I45" s="43"/>
      <c r="J45" s="43"/>
      <c r="K45" s="37" t="str">
        <f t="shared" si="10"/>
        <v/>
      </c>
      <c r="L45" s="37" t="str">
        <f t="shared" si="11"/>
        <v/>
      </c>
      <c r="M45" s="37" t="str">
        <f t="shared" si="12"/>
        <v/>
      </c>
      <c r="N45" s="37" t="str">
        <f t="shared" si="13"/>
        <v/>
      </c>
      <c r="O45" s="29"/>
    </row>
    <row r="46">
      <c r="A46" s="40"/>
      <c r="B46" s="41" t="s">
        <v>41</v>
      </c>
      <c r="C46" s="2"/>
      <c r="D46" s="3"/>
      <c r="E46" s="41" t="s">
        <v>34</v>
      </c>
      <c r="F46" s="3"/>
      <c r="G46" s="41" t="s">
        <v>35</v>
      </c>
      <c r="H46" s="3"/>
      <c r="I46" s="41" t="s">
        <v>36</v>
      </c>
      <c r="J46" s="3"/>
      <c r="K46" s="36" t="s">
        <v>18</v>
      </c>
      <c r="L46" s="36" t="s">
        <v>37</v>
      </c>
      <c r="M46" s="36" t="s">
        <v>38</v>
      </c>
      <c r="N46" s="36" t="s">
        <v>37</v>
      </c>
      <c r="O46" s="29"/>
    </row>
    <row r="47">
      <c r="A47" s="44"/>
      <c r="B47" s="42" t="str">
        <f>B17</f>
        <v>NAME</v>
      </c>
      <c r="C47" s="42" t="s">
        <v>39</v>
      </c>
      <c r="D47" s="42" t="str">
        <f>E17</f>
        <v>NAME</v>
      </c>
      <c r="E47" s="43"/>
      <c r="F47" s="43"/>
      <c r="G47" s="43"/>
      <c r="H47" s="43"/>
      <c r="I47" s="43"/>
      <c r="J47" s="43"/>
      <c r="K47" s="37" t="str">
        <f t="shared" ref="K47:K51" si="14">IF(
  MAX(
    IF(E47&gt;F47,1,0) + IF(G47&gt;H47,1,0) + IF(I47&gt;J47,1,0),
    IF(E47&lt;F47,1,0) + IF(G47&lt;H47,1,0) + IF(I47&lt;J47,1,0)
  ) &lt; 2,
  "",
  IF(
    (IF(E47&gt;F47,1,0) + IF(G47&gt;H47,1,0) + IF(I47&gt;J47,1,0)) &gt; 
    (IF(E47&lt;F47,1,0) + IF(G47&lt;H47,1,0) + IF(I47&lt;J47,1,0)),
    B47,
    D47
  )
)
</f>
        <v/>
      </c>
      <c r="L47" s="37" t="str">
        <f t="shared" ref="L47:L51" si="15">IF(K47&lt;&gt;"", $I$15, "")</f>
        <v/>
      </c>
      <c r="M47" s="37" t="str">
        <f t="shared" ref="M47:M51" si="16">IF(K47=B47, D47, IF(K47=D47, B47, ""))
</f>
        <v/>
      </c>
      <c r="N47" s="37" t="str">
        <f t="shared" ref="N47:N51" si="17">IF(M47&lt;&gt;"", $I$16, "")</f>
        <v/>
      </c>
      <c r="O47" s="29"/>
    </row>
    <row r="48">
      <c r="A48" s="44"/>
      <c r="B48" s="42" t="str">
        <f>C17</f>
        <v>NAME</v>
      </c>
      <c r="C48" s="42" t="s">
        <v>39</v>
      </c>
      <c r="D48" s="42" t="str">
        <f>D17</f>
        <v>NAME</v>
      </c>
      <c r="E48" s="43"/>
      <c r="F48" s="43"/>
      <c r="G48" s="43"/>
      <c r="H48" s="43"/>
      <c r="I48" s="43"/>
      <c r="J48" s="43"/>
      <c r="K48" s="37" t="str">
        <f t="shared" si="14"/>
        <v/>
      </c>
      <c r="L48" s="37" t="str">
        <f t="shared" si="15"/>
        <v/>
      </c>
      <c r="M48" s="37" t="str">
        <f t="shared" si="16"/>
        <v/>
      </c>
      <c r="N48" s="37" t="str">
        <f t="shared" si="17"/>
        <v/>
      </c>
      <c r="O48" s="29"/>
    </row>
    <row r="49">
      <c r="A49" s="44"/>
      <c r="B49" s="42" t="str">
        <f>D15</f>
        <v>NAME</v>
      </c>
      <c r="C49" s="42" t="s">
        <v>39</v>
      </c>
      <c r="D49" s="42" t="str">
        <f>B15</f>
        <v>NAME</v>
      </c>
      <c r="E49" s="43"/>
      <c r="F49" s="43"/>
      <c r="G49" s="43"/>
      <c r="H49" s="43"/>
      <c r="I49" s="43"/>
      <c r="J49" s="43"/>
      <c r="K49" s="37" t="str">
        <f t="shared" si="14"/>
        <v/>
      </c>
      <c r="L49" s="37" t="str">
        <f t="shared" si="15"/>
        <v/>
      </c>
      <c r="M49" s="37" t="str">
        <f t="shared" si="16"/>
        <v/>
      </c>
      <c r="N49" s="37" t="str">
        <f t="shared" si="17"/>
        <v/>
      </c>
      <c r="O49" s="29"/>
    </row>
    <row r="50">
      <c r="A50" s="44"/>
      <c r="B50" s="42" t="str">
        <f>E15</f>
        <v>NAME</v>
      </c>
      <c r="C50" s="42" t="s">
        <v>39</v>
      </c>
      <c r="D50" s="42" t="str">
        <f>C15</f>
        <v>NAME</v>
      </c>
      <c r="E50" s="43"/>
      <c r="F50" s="43"/>
      <c r="G50" s="43"/>
      <c r="H50" s="43"/>
      <c r="I50" s="43"/>
      <c r="J50" s="43"/>
      <c r="K50" s="37" t="str">
        <f t="shared" si="14"/>
        <v/>
      </c>
      <c r="L50" s="37" t="str">
        <f t="shared" si="15"/>
        <v/>
      </c>
      <c r="M50" s="37" t="str">
        <f t="shared" si="16"/>
        <v/>
      </c>
      <c r="N50" s="37" t="str">
        <f t="shared" si="17"/>
        <v/>
      </c>
      <c r="O50" s="29"/>
    </row>
    <row r="51">
      <c r="A51" s="44"/>
      <c r="B51" s="42" t="str">
        <f>F15</f>
        <v>NAME</v>
      </c>
      <c r="C51" s="42" t="s">
        <v>39</v>
      </c>
      <c r="D51" s="42" t="str">
        <f>F17</f>
        <v>NO PLAY BYE</v>
      </c>
      <c r="E51" s="43"/>
      <c r="F51" s="43"/>
      <c r="G51" s="43"/>
      <c r="H51" s="43"/>
      <c r="I51" s="43"/>
      <c r="J51" s="43"/>
      <c r="K51" s="37" t="str">
        <f t="shared" si="14"/>
        <v/>
      </c>
      <c r="L51" s="37" t="str">
        <f t="shared" si="15"/>
        <v/>
      </c>
      <c r="M51" s="37" t="str">
        <f t="shared" si="16"/>
        <v/>
      </c>
      <c r="N51" s="37" t="str">
        <f t="shared" si="17"/>
        <v/>
      </c>
      <c r="O51" s="29"/>
    </row>
    <row r="52">
      <c r="A52" s="40"/>
      <c r="B52" s="41" t="s">
        <v>42</v>
      </c>
      <c r="C52" s="2"/>
      <c r="D52" s="3"/>
      <c r="E52" s="41" t="s">
        <v>34</v>
      </c>
      <c r="F52" s="3"/>
      <c r="G52" s="41" t="s">
        <v>35</v>
      </c>
      <c r="H52" s="3"/>
      <c r="I52" s="41" t="s">
        <v>36</v>
      </c>
      <c r="J52" s="3"/>
      <c r="K52" s="36" t="s">
        <v>18</v>
      </c>
      <c r="L52" s="36" t="s">
        <v>37</v>
      </c>
      <c r="M52" s="36" t="s">
        <v>38</v>
      </c>
      <c r="N52" s="36" t="s">
        <v>37</v>
      </c>
      <c r="O52" s="29"/>
    </row>
    <row r="53">
      <c r="A53" s="44"/>
      <c r="B53" s="42" t="str">
        <f>F17</f>
        <v>NO PLAY BYE</v>
      </c>
      <c r="C53" s="42" t="s">
        <v>39</v>
      </c>
      <c r="D53" s="42" t="str">
        <f>B17</f>
        <v>NAME</v>
      </c>
      <c r="E53" s="43"/>
      <c r="F53" s="43"/>
      <c r="G53" s="43"/>
      <c r="H53" s="43"/>
      <c r="I53" s="43"/>
      <c r="J53" s="43"/>
      <c r="K53" s="37" t="str">
        <f t="shared" ref="K53:K57" si="18">IF(
  MAX(
    IF(E53&gt;F53,1,0) + IF(G53&gt;H53,1,0) + IF(I53&gt;J53,1,0),
    IF(E53&lt;F53,1,0) + IF(G53&lt;H53,1,0) + IF(I53&lt;J53,1,0)
  ) &lt; 2,
  "",
  IF(
    (IF(E53&gt;F53,1,0) + IF(G53&gt;H53,1,0) + IF(I53&gt;J53,1,0)) &gt; 
    (IF(E53&lt;F53,1,0) + IF(G53&lt;H53,1,0) + IF(I53&lt;J53,1,0)),
    B53,
    D53
  )
)
</f>
        <v/>
      </c>
      <c r="L53" s="37" t="str">
        <f t="shared" ref="L53:L57" si="19">IF(K53&lt;&gt;"", $I$15, "")</f>
        <v/>
      </c>
      <c r="M53" s="37" t="str">
        <f t="shared" ref="M53:M57" si="20">IF(K53=B53, D53, IF(K53=D53, B53, ""))
</f>
        <v/>
      </c>
      <c r="N53" s="37" t="str">
        <f t="shared" ref="N53:N57" si="21">IF(M53&lt;&gt;"", $I$16, "")</f>
        <v/>
      </c>
      <c r="O53" s="29"/>
    </row>
    <row r="54">
      <c r="A54" s="44"/>
      <c r="B54" s="42" t="str">
        <f>C15</f>
        <v>NAME</v>
      </c>
      <c r="C54" s="42" t="s">
        <v>39</v>
      </c>
      <c r="D54" s="42" t="str">
        <f>F15</f>
        <v>NAME</v>
      </c>
      <c r="E54" s="43"/>
      <c r="F54" s="43"/>
      <c r="G54" s="43"/>
      <c r="H54" s="43"/>
      <c r="I54" s="43"/>
      <c r="J54" s="43"/>
      <c r="K54" s="37" t="str">
        <f t="shared" si="18"/>
        <v/>
      </c>
      <c r="L54" s="37" t="str">
        <f t="shared" si="19"/>
        <v/>
      </c>
      <c r="M54" s="37" t="str">
        <f t="shared" si="20"/>
        <v/>
      </c>
      <c r="N54" s="37" t="str">
        <f t="shared" si="21"/>
        <v/>
      </c>
      <c r="O54" s="29"/>
    </row>
    <row r="55">
      <c r="A55" s="44"/>
      <c r="B55" s="42" t="str">
        <f>D15</f>
        <v>NAME</v>
      </c>
      <c r="C55" s="42" t="s">
        <v>39</v>
      </c>
      <c r="D55" s="42" t="str">
        <f>E15</f>
        <v>NAME</v>
      </c>
      <c r="E55" s="43"/>
      <c r="F55" s="43"/>
      <c r="G55" s="43"/>
      <c r="H55" s="43"/>
      <c r="I55" s="43"/>
      <c r="J55" s="43"/>
      <c r="K55" s="37" t="str">
        <f t="shared" si="18"/>
        <v/>
      </c>
      <c r="L55" s="37" t="str">
        <f t="shared" si="19"/>
        <v/>
      </c>
      <c r="M55" s="37" t="str">
        <f t="shared" si="20"/>
        <v/>
      </c>
      <c r="N55" s="37" t="str">
        <f t="shared" si="21"/>
        <v/>
      </c>
      <c r="O55" s="29"/>
    </row>
    <row r="56">
      <c r="A56" s="44"/>
      <c r="B56" s="42" t="str">
        <f>B15</f>
        <v>NAME</v>
      </c>
      <c r="C56" s="42" t="s">
        <v>39</v>
      </c>
      <c r="D56" s="42" t="str">
        <f>D17</f>
        <v>NAME</v>
      </c>
      <c r="E56" s="43"/>
      <c r="F56" s="43"/>
      <c r="G56" s="43"/>
      <c r="H56" s="43"/>
      <c r="I56" s="43"/>
      <c r="J56" s="43"/>
      <c r="K56" s="37" t="str">
        <f t="shared" si="18"/>
        <v/>
      </c>
      <c r="L56" s="37" t="str">
        <f t="shared" si="19"/>
        <v/>
      </c>
      <c r="M56" s="37" t="str">
        <f t="shared" si="20"/>
        <v/>
      </c>
      <c r="N56" s="37" t="str">
        <f t="shared" si="21"/>
        <v/>
      </c>
      <c r="O56" s="29"/>
    </row>
    <row r="57">
      <c r="A57" s="44"/>
      <c r="B57" s="42" t="str">
        <f>E17</f>
        <v>NAME</v>
      </c>
      <c r="C57" s="42" t="s">
        <v>39</v>
      </c>
      <c r="D57" s="42" t="str">
        <f>C17</f>
        <v>NAME</v>
      </c>
      <c r="E57" s="43"/>
      <c r="F57" s="43"/>
      <c r="G57" s="43"/>
      <c r="H57" s="43"/>
      <c r="I57" s="43"/>
      <c r="J57" s="43"/>
      <c r="K57" s="37" t="str">
        <f t="shared" si="18"/>
        <v/>
      </c>
      <c r="L57" s="37" t="str">
        <f t="shared" si="19"/>
        <v/>
      </c>
      <c r="M57" s="37" t="str">
        <f t="shared" si="20"/>
        <v/>
      </c>
      <c r="N57" s="37" t="str">
        <f t="shared" si="21"/>
        <v/>
      </c>
      <c r="O57" s="29"/>
    </row>
    <row r="58">
      <c r="A58" s="40"/>
      <c r="B58" s="41" t="s">
        <v>43</v>
      </c>
      <c r="C58" s="2"/>
      <c r="D58" s="3"/>
      <c r="E58" s="41" t="s">
        <v>34</v>
      </c>
      <c r="F58" s="3"/>
      <c r="G58" s="41" t="s">
        <v>35</v>
      </c>
      <c r="H58" s="3"/>
      <c r="I58" s="41" t="s">
        <v>36</v>
      </c>
      <c r="J58" s="3"/>
      <c r="K58" s="36" t="s">
        <v>18</v>
      </c>
      <c r="L58" s="36" t="s">
        <v>37</v>
      </c>
      <c r="M58" s="36" t="s">
        <v>38</v>
      </c>
      <c r="N58" s="36" t="s">
        <v>37</v>
      </c>
      <c r="O58" s="29"/>
    </row>
    <row r="59">
      <c r="A59" s="44"/>
      <c r="B59" s="42" t="str">
        <f>F15</f>
        <v>NAME</v>
      </c>
      <c r="C59" s="42" t="s">
        <v>39</v>
      </c>
      <c r="D59" s="42" t="str">
        <f>D15</f>
        <v>NAME</v>
      </c>
      <c r="E59" s="43"/>
      <c r="F59" s="43"/>
      <c r="G59" s="43"/>
      <c r="H59" s="43"/>
      <c r="I59" s="43"/>
      <c r="J59" s="43"/>
      <c r="K59" s="37" t="str">
        <f t="shared" ref="K59:K63" si="22">IF(
  MAX(
    IF(E59&gt;F59,1,0) + IF(G59&gt;H59,1,0) + IF(I59&gt;J59,1,0),
    IF(E59&lt;F59,1,0) + IF(G59&lt;H59,1,0) + IF(I59&lt;J59,1,0)
  ) &lt; 2,
  "",
  IF(
    (IF(E59&gt;F59,1,0) + IF(G59&gt;H59,1,0) + IF(I59&gt;J59,1,0)) &gt; 
    (IF(E59&lt;F59,1,0) + IF(G59&lt;H59,1,0) + IF(I59&lt;J59,1,0)),
    B59,
    D59
  )
)
</f>
        <v/>
      </c>
      <c r="L59" s="37" t="str">
        <f t="shared" ref="L59:L63" si="23">IF(K59&lt;&gt;"", $I$15, "")</f>
        <v/>
      </c>
      <c r="M59" s="37" t="str">
        <f t="shared" ref="M59:M63" si="24">IF(K59=B59, D59, IF(K59=D59, B59, ""))
</f>
        <v/>
      </c>
      <c r="N59" s="37" t="str">
        <f t="shared" ref="N59:N63" si="25">IF(M59&lt;&gt;"", $I$16, "")</f>
        <v/>
      </c>
      <c r="O59" s="29"/>
    </row>
    <row r="60">
      <c r="A60" s="44"/>
      <c r="B60" s="42" t="str">
        <f>B17</f>
        <v>NAME</v>
      </c>
      <c r="C60" s="42" t="s">
        <v>39</v>
      </c>
      <c r="D60" s="42" t="str">
        <f>C15</f>
        <v>NAME</v>
      </c>
      <c r="E60" s="43"/>
      <c r="F60" s="43"/>
      <c r="G60" s="43"/>
      <c r="H60" s="43"/>
      <c r="I60" s="43"/>
      <c r="J60" s="43"/>
      <c r="K60" s="37" t="str">
        <f t="shared" si="22"/>
        <v/>
      </c>
      <c r="L60" s="37" t="str">
        <f t="shared" si="23"/>
        <v/>
      </c>
      <c r="M60" s="37" t="str">
        <f t="shared" si="24"/>
        <v/>
      </c>
      <c r="N60" s="37" t="str">
        <f t="shared" si="25"/>
        <v/>
      </c>
      <c r="O60" s="29"/>
    </row>
    <row r="61">
      <c r="A61" s="44"/>
      <c r="B61" s="42" t="str">
        <f>C17</f>
        <v>NAME</v>
      </c>
      <c r="C61" s="42" t="s">
        <v>39</v>
      </c>
      <c r="D61" s="42" t="str">
        <f>F17</f>
        <v>NO PLAY BYE</v>
      </c>
      <c r="E61" s="43"/>
      <c r="F61" s="43"/>
      <c r="G61" s="43"/>
      <c r="H61" s="43"/>
      <c r="I61" s="43"/>
      <c r="J61" s="43"/>
      <c r="K61" s="37" t="str">
        <f t="shared" si="22"/>
        <v/>
      </c>
      <c r="L61" s="37" t="str">
        <f t="shared" si="23"/>
        <v/>
      </c>
      <c r="M61" s="37" t="str">
        <f t="shared" si="24"/>
        <v/>
      </c>
      <c r="N61" s="37" t="str">
        <f t="shared" si="25"/>
        <v/>
      </c>
      <c r="O61" s="29"/>
    </row>
    <row r="62">
      <c r="A62" s="44"/>
      <c r="B62" s="42" t="str">
        <f>D17</f>
        <v>NAME</v>
      </c>
      <c r="C62" s="42" t="s">
        <v>39</v>
      </c>
      <c r="D62" s="42" t="str">
        <f>E17</f>
        <v>NAME</v>
      </c>
      <c r="E62" s="43"/>
      <c r="F62" s="43"/>
      <c r="G62" s="43"/>
      <c r="H62" s="43"/>
      <c r="I62" s="43"/>
      <c r="J62" s="43"/>
      <c r="K62" s="37" t="str">
        <f t="shared" si="22"/>
        <v/>
      </c>
      <c r="L62" s="37" t="str">
        <f t="shared" si="23"/>
        <v/>
      </c>
      <c r="M62" s="37" t="str">
        <f t="shared" si="24"/>
        <v/>
      </c>
      <c r="N62" s="37" t="str">
        <f t="shared" si="25"/>
        <v/>
      </c>
      <c r="O62" s="29"/>
    </row>
    <row r="63">
      <c r="A63" s="44"/>
      <c r="B63" s="42" t="str">
        <f>E15</f>
        <v>NAME</v>
      </c>
      <c r="C63" s="42" t="s">
        <v>39</v>
      </c>
      <c r="D63" s="42" t="str">
        <f>B15</f>
        <v>NAME</v>
      </c>
      <c r="E63" s="43"/>
      <c r="F63" s="43"/>
      <c r="G63" s="43"/>
      <c r="H63" s="43"/>
      <c r="I63" s="43"/>
      <c r="J63" s="43"/>
      <c r="K63" s="37" t="str">
        <f t="shared" si="22"/>
        <v/>
      </c>
      <c r="L63" s="37" t="str">
        <f t="shared" si="23"/>
        <v/>
      </c>
      <c r="M63" s="37" t="str">
        <f t="shared" si="24"/>
        <v/>
      </c>
      <c r="N63" s="37" t="str">
        <f t="shared" si="25"/>
        <v/>
      </c>
      <c r="O63" s="29"/>
    </row>
    <row r="64">
      <c r="A64" s="40"/>
      <c r="B64" s="41" t="s">
        <v>44</v>
      </c>
      <c r="C64" s="2"/>
      <c r="D64" s="3"/>
      <c r="E64" s="41" t="s">
        <v>34</v>
      </c>
      <c r="F64" s="3"/>
      <c r="G64" s="41" t="s">
        <v>35</v>
      </c>
      <c r="H64" s="3"/>
      <c r="I64" s="41" t="s">
        <v>36</v>
      </c>
      <c r="J64" s="3"/>
      <c r="K64" s="36" t="s">
        <v>18</v>
      </c>
      <c r="L64" s="36" t="s">
        <v>37</v>
      </c>
      <c r="M64" s="36" t="s">
        <v>38</v>
      </c>
      <c r="N64" s="36" t="s">
        <v>37</v>
      </c>
      <c r="O64" s="29"/>
    </row>
    <row r="65">
      <c r="A65" s="44"/>
      <c r="B65" s="45" t="str">
        <f>B15</f>
        <v>NAME</v>
      </c>
      <c r="C65" s="42" t="s">
        <v>39</v>
      </c>
      <c r="D65" s="42" t="str">
        <f>E17</f>
        <v>NAME</v>
      </c>
      <c r="E65" s="43"/>
      <c r="F65" s="43"/>
      <c r="G65" s="43"/>
      <c r="H65" s="43"/>
      <c r="I65" s="43"/>
      <c r="J65" s="43"/>
      <c r="K65" s="37" t="str">
        <f t="shared" ref="K65:K68" si="26">IF(
  MAX(
    IF(E65&gt;F65,1,0) + IF(G65&gt;H65,1,0) + IF(I65&gt;J65,1,0),
    IF(E65&lt;F65,1,0) + IF(G65&lt;H65,1,0) + IF(I65&lt;J65,1,0)
  ) &lt; 2,
  "",
  IF(
    (IF(E65&gt;F65,1,0) + IF(G65&gt;H65,1,0) + IF(I65&gt;J65,1,0)) &gt; 
    (IF(E65&lt;F65,1,0) + IF(G65&lt;H65,1,0) + IF(I65&lt;J65,1,0)),
    B66,
    D65
  )
)
</f>
        <v/>
      </c>
      <c r="L65" s="37" t="str">
        <f t="shared" ref="L65:L69" si="27">IF(K65&lt;&gt;"", $I$15, "")</f>
        <v/>
      </c>
      <c r="M65" s="37" t="str">
        <f t="shared" ref="M65:M68" si="28">IF(K65=B66, D65, IF(K65=D65, B66, ""))
</f>
        <v/>
      </c>
      <c r="N65" s="37" t="str">
        <f t="shared" ref="N65:N69" si="29">IF(M65&lt;&gt;"", $I$16, "")</f>
        <v/>
      </c>
      <c r="O65" s="29"/>
    </row>
    <row r="66">
      <c r="A66" s="44"/>
      <c r="B66" s="42" t="str">
        <f>F17</f>
        <v>NO PLAY BYE</v>
      </c>
      <c r="C66" s="42" t="s">
        <v>39</v>
      </c>
      <c r="D66" s="42" t="str">
        <f>D17</f>
        <v>NAME</v>
      </c>
      <c r="E66" s="43"/>
      <c r="F66" s="43"/>
      <c r="G66" s="43"/>
      <c r="H66" s="43"/>
      <c r="I66" s="43"/>
      <c r="J66" s="43"/>
      <c r="K66" s="37" t="str">
        <f t="shared" si="26"/>
        <v/>
      </c>
      <c r="L66" s="37" t="str">
        <f t="shared" si="27"/>
        <v/>
      </c>
      <c r="M66" s="37" t="str">
        <f t="shared" si="28"/>
        <v/>
      </c>
      <c r="N66" s="37" t="str">
        <f t="shared" si="29"/>
        <v/>
      </c>
      <c r="O66" s="29"/>
    </row>
    <row r="67">
      <c r="A67" s="44"/>
      <c r="B67" s="42" t="str">
        <f>C15</f>
        <v>NAME</v>
      </c>
      <c r="C67" s="42" t="s">
        <v>39</v>
      </c>
      <c r="D67" s="42" t="str">
        <f>C17</f>
        <v>NAME</v>
      </c>
      <c r="E67" s="43"/>
      <c r="F67" s="43"/>
      <c r="G67" s="43"/>
      <c r="H67" s="43"/>
      <c r="I67" s="43"/>
      <c r="J67" s="43"/>
      <c r="K67" s="37" t="str">
        <f t="shared" si="26"/>
        <v/>
      </c>
      <c r="L67" s="37" t="str">
        <f t="shared" si="27"/>
        <v/>
      </c>
      <c r="M67" s="37" t="str">
        <f t="shared" si="28"/>
        <v/>
      </c>
      <c r="N67" s="37" t="str">
        <f t="shared" si="29"/>
        <v/>
      </c>
      <c r="O67" s="29"/>
    </row>
    <row r="68">
      <c r="A68" s="44"/>
      <c r="B68" s="42" t="str">
        <f>D15</f>
        <v>NAME</v>
      </c>
      <c r="C68" s="42" t="s">
        <v>39</v>
      </c>
      <c r="D68" s="42" t="str">
        <f>B17</f>
        <v>NAME</v>
      </c>
      <c r="E68" s="43"/>
      <c r="F68" s="43"/>
      <c r="G68" s="43"/>
      <c r="H68" s="43"/>
      <c r="I68" s="43"/>
      <c r="J68" s="43"/>
      <c r="K68" s="37" t="str">
        <f t="shared" si="26"/>
        <v/>
      </c>
      <c r="L68" s="37" t="str">
        <f t="shared" si="27"/>
        <v/>
      </c>
      <c r="M68" s="37" t="str">
        <f t="shared" si="28"/>
        <v/>
      </c>
      <c r="N68" s="37" t="str">
        <f t="shared" si="29"/>
        <v/>
      </c>
      <c r="O68" s="29"/>
    </row>
    <row r="69">
      <c r="A69" s="44"/>
      <c r="B69" s="42" t="str">
        <f>E15</f>
        <v>NAME</v>
      </c>
      <c r="C69" s="42" t="s">
        <v>39</v>
      </c>
      <c r="D69" s="42" t="str">
        <f>F15</f>
        <v>NAME</v>
      </c>
      <c r="E69" s="43"/>
      <c r="F69" s="43"/>
      <c r="G69" s="43"/>
      <c r="H69" s="43"/>
      <c r="I69" s="43"/>
      <c r="J69" s="43"/>
      <c r="K69" s="37" t="str">
        <f>IF(
  MAX(
    IF(E69&gt;F69,1,0) + IF(G69&gt;H69,1,0) + IF(I69&gt;J69,1,0),
    IF(E69&lt;F69,1,0) + IF(G69&lt;H69,1,0) + IF(I69&lt;J69,1,0)
  ) &lt; 2,
  "",
  IF(
    (IF(E69&gt;F69,1,0) + IF(G69&gt;H69,1,0) + IF(I69&gt;J69,1,0)) &gt; 
    (IF(E69&lt;F69,1,0) + IF(G69&lt;H69,1,0) + IF(I69&lt;J69,1,0)),
    #REF!,
    D69
  )
)
</f>
        <v/>
      </c>
      <c r="L69" s="37" t="str">
        <f t="shared" si="27"/>
        <v/>
      </c>
      <c r="M69" s="37" t="str">
        <f>IF(K69=#REF!, D69, IF(K69=D69, #REF!, ""))
</f>
        <v>#REF!</v>
      </c>
      <c r="N69" s="37" t="str">
        <f t="shared" si="29"/>
        <v>#REF!</v>
      </c>
      <c r="O69" s="29"/>
    </row>
    <row r="70">
      <c r="A70" s="40"/>
      <c r="B70" s="41" t="s">
        <v>45</v>
      </c>
      <c r="C70" s="2"/>
      <c r="D70" s="3"/>
      <c r="E70" s="41" t="s">
        <v>34</v>
      </c>
      <c r="F70" s="3"/>
      <c r="G70" s="41" t="s">
        <v>35</v>
      </c>
      <c r="H70" s="3"/>
      <c r="I70" s="41" t="s">
        <v>36</v>
      </c>
      <c r="J70" s="3"/>
      <c r="K70" s="36" t="s">
        <v>18</v>
      </c>
      <c r="L70" s="36" t="s">
        <v>37</v>
      </c>
      <c r="M70" s="36" t="s">
        <v>38</v>
      </c>
      <c r="N70" s="36" t="s">
        <v>37</v>
      </c>
      <c r="O70" s="29"/>
    </row>
    <row r="71">
      <c r="A71" s="44"/>
      <c r="B71" s="42" t="str">
        <f>F15</f>
        <v>NAME</v>
      </c>
      <c r="C71" s="42" t="s">
        <v>39</v>
      </c>
      <c r="D71" s="42" t="str">
        <f>B15</f>
        <v>NAME</v>
      </c>
      <c r="E71" s="43"/>
      <c r="F71" s="43"/>
      <c r="G71" s="43"/>
      <c r="H71" s="43"/>
      <c r="I71" s="43"/>
      <c r="J71" s="43"/>
      <c r="K71" s="37" t="str">
        <f t="shared" ref="K71:K75" si="30">IF(
  MAX(
    IF(E71&gt;F71,1,0) + IF(G71&gt;H71,1,0) + IF(I71&gt;J71,1,0),
    IF(E71&lt;F71,1,0) + IF(G71&lt;H71,1,0) + IF(I71&lt;J71,1,0)
  ) &lt; 2,
  "",
  IF(
    (IF(E71&gt;F71,1,0) + IF(G71&gt;H71,1,0) + IF(I71&gt;J71,1,0)) &gt; 
    (IF(E71&lt;F71,1,0) + IF(G71&lt;H71,1,0) + IF(I71&lt;J71,1,0)),
    B71,
    D71
  )
)
</f>
        <v/>
      </c>
      <c r="L71" s="37" t="str">
        <f t="shared" ref="L71:L75" si="31">IF(K71&lt;&gt;"", $I$15, "")</f>
        <v/>
      </c>
      <c r="M71" s="37" t="str">
        <f t="shared" ref="M71:M75" si="32">IF(K71=B71, D71, IF(K71=D71, B71, ""))
</f>
        <v/>
      </c>
      <c r="N71" s="37" t="str">
        <f t="shared" ref="N71:N75" si="33">IF(M71&lt;&gt;"", $I$16, "")</f>
        <v/>
      </c>
      <c r="O71" s="29"/>
    </row>
    <row r="72">
      <c r="A72" s="44"/>
      <c r="B72" s="42" t="str">
        <f>B17</f>
        <v>NAME</v>
      </c>
      <c r="C72" s="42" t="s">
        <v>39</v>
      </c>
      <c r="D72" s="42" t="str">
        <f>E15</f>
        <v>NAME</v>
      </c>
      <c r="E72" s="43"/>
      <c r="F72" s="43"/>
      <c r="G72" s="43"/>
      <c r="H72" s="43"/>
      <c r="I72" s="43"/>
      <c r="J72" s="43"/>
      <c r="K72" s="37" t="str">
        <f t="shared" si="30"/>
        <v/>
      </c>
      <c r="L72" s="37" t="str">
        <f t="shared" si="31"/>
        <v/>
      </c>
      <c r="M72" s="37" t="str">
        <f t="shared" si="32"/>
        <v/>
      </c>
      <c r="N72" s="37" t="str">
        <f t="shared" si="33"/>
        <v/>
      </c>
      <c r="O72" s="29"/>
    </row>
    <row r="73">
      <c r="A73" s="44"/>
      <c r="B73" s="42" t="str">
        <f>C17</f>
        <v>NAME</v>
      </c>
      <c r="C73" s="42" t="s">
        <v>39</v>
      </c>
      <c r="D73" s="42" t="str">
        <f>D15</f>
        <v>NAME</v>
      </c>
      <c r="E73" s="43"/>
      <c r="F73" s="43"/>
      <c r="G73" s="43"/>
      <c r="H73" s="43"/>
      <c r="I73" s="43"/>
      <c r="J73" s="43"/>
      <c r="K73" s="37" t="str">
        <f t="shared" si="30"/>
        <v/>
      </c>
      <c r="L73" s="37" t="str">
        <f t="shared" si="31"/>
        <v/>
      </c>
      <c r="M73" s="37" t="str">
        <f t="shared" si="32"/>
        <v/>
      </c>
      <c r="N73" s="37" t="str">
        <f t="shared" si="33"/>
        <v/>
      </c>
      <c r="O73" s="29"/>
    </row>
    <row r="74">
      <c r="A74" s="44"/>
      <c r="B74" s="42" t="str">
        <f>D17</f>
        <v>NAME</v>
      </c>
      <c r="C74" s="42" t="s">
        <v>39</v>
      </c>
      <c r="D74" s="42" t="str">
        <f>C15</f>
        <v>NAME</v>
      </c>
      <c r="E74" s="43"/>
      <c r="F74" s="43"/>
      <c r="G74" s="43"/>
      <c r="H74" s="43"/>
      <c r="I74" s="43"/>
      <c r="J74" s="43"/>
      <c r="K74" s="37" t="str">
        <f t="shared" si="30"/>
        <v/>
      </c>
      <c r="L74" s="37" t="str">
        <f t="shared" si="31"/>
        <v/>
      </c>
      <c r="M74" s="37" t="str">
        <f t="shared" si="32"/>
        <v/>
      </c>
      <c r="N74" s="37" t="str">
        <f t="shared" si="33"/>
        <v/>
      </c>
      <c r="O74" s="29"/>
    </row>
    <row r="75">
      <c r="A75" s="44"/>
      <c r="B75" s="42" t="str">
        <f>E17</f>
        <v>NAME</v>
      </c>
      <c r="C75" s="42" t="s">
        <v>39</v>
      </c>
      <c r="D75" s="42" t="str">
        <f>F17</f>
        <v>NO PLAY BYE</v>
      </c>
      <c r="E75" s="43"/>
      <c r="F75" s="43"/>
      <c r="G75" s="43"/>
      <c r="H75" s="43"/>
      <c r="I75" s="43"/>
      <c r="J75" s="43"/>
      <c r="K75" s="37" t="str">
        <f t="shared" si="30"/>
        <v/>
      </c>
      <c r="L75" s="37" t="str">
        <f t="shared" si="31"/>
        <v/>
      </c>
      <c r="M75" s="37" t="str">
        <f t="shared" si="32"/>
        <v/>
      </c>
      <c r="N75" s="37" t="str">
        <f t="shared" si="33"/>
        <v/>
      </c>
      <c r="O75" s="29"/>
    </row>
    <row r="76">
      <c r="A76" s="40"/>
      <c r="B76" s="41" t="s">
        <v>46</v>
      </c>
      <c r="C76" s="2"/>
      <c r="D76" s="3"/>
      <c r="E76" s="41" t="s">
        <v>34</v>
      </c>
      <c r="F76" s="3"/>
      <c r="G76" s="41" t="s">
        <v>35</v>
      </c>
      <c r="H76" s="3"/>
      <c r="I76" s="41" t="s">
        <v>36</v>
      </c>
      <c r="J76" s="3"/>
      <c r="K76" s="36" t="s">
        <v>18</v>
      </c>
      <c r="L76" s="36" t="s">
        <v>37</v>
      </c>
      <c r="M76" s="36" t="s">
        <v>38</v>
      </c>
      <c r="N76" s="36" t="s">
        <v>37</v>
      </c>
      <c r="O76" s="29"/>
    </row>
    <row r="77">
      <c r="A77" s="44"/>
      <c r="B77" s="42" t="str">
        <f>F15</f>
        <v>NAME</v>
      </c>
      <c r="C77" s="42" t="s">
        <v>39</v>
      </c>
      <c r="D77" s="42" t="str">
        <f>B17</f>
        <v>NAME</v>
      </c>
      <c r="E77" s="43"/>
      <c r="F77" s="43"/>
      <c r="G77" s="43"/>
      <c r="H77" s="43"/>
      <c r="I77" s="43"/>
      <c r="J77" s="43"/>
      <c r="K77" s="37" t="str">
        <f t="shared" ref="K77:K81" si="34">IF(
  MAX(
    IF(E77&gt;F77,1,0) + IF(G77&gt;H77,1,0) + IF(I77&gt;J77,1,0),
    IF(E77&lt;F77,1,0) + IF(G77&lt;H77,1,0) + IF(I77&lt;J77,1,0)
  ) &lt; 2,
  "",
  IF(
    (IF(E77&gt;F77,1,0) + IF(G77&gt;H77,1,0) + IF(I77&gt;J77,1,0)) &gt; 
    (IF(E77&lt;F77,1,0) + IF(G77&lt;H77,1,0) + IF(I77&lt;J77,1,0)),
    B77,
    D77
  )
)
</f>
        <v/>
      </c>
      <c r="L77" s="37" t="str">
        <f t="shared" ref="L77:L81" si="35">IF(K77&lt;&gt;"", $I$15, "")</f>
        <v/>
      </c>
      <c r="M77" s="37" t="str">
        <f t="shared" ref="M77:M81" si="36">IF(K77=B77, D77, IF(K77=D77, B77, ""))
</f>
        <v/>
      </c>
      <c r="N77" s="37" t="str">
        <f t="shared" ref="N77:N81" si="37">IF(M77&lt;&gt;"", $I$16, "")</f>
        <v/>
      </c>
      <c r="O77" s="29"/>
    </row>
    <row r="78">
      <c r="A78" s="44"/>
      <c r="B78" s="42" t="str">
        <f>B15</f>
        <v>NAME</v>
      </c>
      <c r="C78" s="42" t="s">
        <v>39</v>
      </c>
      <c r="D78" s="42" t="str">
        <f>F17</f>
        <v>NO PLAY BYE</v>
      </c>
      <c r="E78" s="43"/>
      <c r="F78" s="43"/>
      <c r="G78" s="43"/>
      <c r="H78" s="43"/>
      <c r="I78" s="43"/>
      <c r="J78" s="43"/>
      <c r="K78" s="37" t="str">
        <f t="shared" si="34"/>
        <v/>
      </c>
      <c r="L78" s="37" t="str">
        <f t="shared" si="35"/>
        <v/>
      </c>
      <c r="M78" s="37" t="str">
        <f t="shared" si="36"/>
        <v/>
      </c>
      <c r="N78" s="37" t="str">
        <f t="shared" si="37"/>
        <v/>
      </c>
      <c r="O78" s="29"/>
    </row>
    <row r="79">
      <c r="A79" s="44"/>
      <c r="B79" s="42" t="str">
        <f>C15</f>
        <v>NAME</v>
      </c>
      <c r="C79" s="42" t="s">
        <v>39</v>
      </c>
      <c r="D79" s="42" t="str">
        <f>E17</f>
        <v>NAME</v>
      </c>
      <c r="E79" s="43"/>
      <c r="F79" s="43"/>
      <c r="G79" s="43"/>
      <c r="H79" s="43"/>
      <c r="I79" s="43"/>
      <c r="J79" s="43"/>
      <c r="K79" s="37" t="str">
        <f t="shared" si="34"/>
        <v/>
      </c>
      <c r="L79" s="37" t="str">
        <f t="shared" si="35"/>
        <v/>
      </c>
      <c r="M79" s="37" t="str">
        <f t="shared" si="36"/>
        <v/>
      </c>
      <c r="N79" s="37" t="str">
        <f t="shared" si="37"/>
        <v/>
      </c>
      <c r="O79" s="29"/>
    </row>
    <row r="80">
      <c r="A80" s="44"/>
      <c r="B80" s="42" t="str">
        <f>D15</f>
        <v>NAME</v>
      </c>
      <c r="C80" s="42" t="s">
        <v>39</v>
      </c>
      <c r="D80" s="42" t="str">
        <f>D17</f>
        <v>NAME</v>
      </c>
      <c r="E80" s="43"/>
      <c r="F80" s="43"/>
      <c r="G80" s="43"/>
      <c r="H80" s="43"/>
      <c r="I80" s="43"/>
      <c r="J80" s="43"/>
      <c r="K80" s="37" t="str">
        <f t="shared" si="34"/>
        <v/>
      </c>
      <c r="L80" s="37" t="str">
        <f t="shared" si="35"/>
        <v/>
      </c>
      <c r="M80" s="37" t="str">
        <f t="shared" si="36"/>
        <v/>
      </c>
      <c r="N80" s="37" t="str">
        <f t="shared" si="37"/>
        <v/>
      </c>
      <c r="O80" s="29"/>
    </row>
    <row r="81">
      <c r="A81" s="44"/>
      <c r="B81" s="42" t="str">
        <f>E15</f>
        <v>NAME</v>
      </c>
      <c r="C81" s="42" t="s">
        <v>39</v>
      </c>
      <c r="D81" s="42" t="str">
        <f>C17</f>
        <v>NAME</v>
      </c>
      <c r="E81" s="43"/>
      <c r="F81" s="43"/>
      <c r="G81" s="43"/>
      <c r="H81" s="43"/>
      <c r="I81" s="43"/>
      <c r="J81" s="43"/>
      <c r="K81" s="37" t="str">
        <f t="shared" si="34"/>
        <v/>
      </c>
      <c r="L81" s="37" t="str">
        <f t="shared" si="35"/>
        <v/>
      </c>
      <c r="M81" s="37" t="str">
        <f t="shared" si="36"/>
        <v/>
      </c>
      <c r="N81" s="37" t="str">
        <f t="shared" si="37"/>
        <v/>
      </c>
      <c r="O81" s="29"/>
    </row>
    <row r="82">
      <c r="A82" s="40"/>
      <c r="B82" s="41" t="s">
        <v>47</v>
      </c>
      <c r="C82" s="2"/>
      <c r="D82" s="3"/>
      <c r="E82" s="41" t="s">
        <v>34</v>
      </c>
      <c r="F82" s="3"/>
      <c r="G82" s="41" t="s">
        <v>35</v>
      </c>
      <c r="H82" s="3"/>
      <c r="I82" s="41" t="s">
        <v>36</v>
      </c>
      <c r="J82" s="3"/>
      <c r="K82" s="36" t="s">
        <v>18</v>
      </c>
      <c r="L82" s="36" t="s">
        <v>37</v>
      </c>
      <c r="M82" s="36" t="s">
        <v>38</v>
      </c>
      <c r="N82" s="36" t="s">
        <v>37</v>
      </c>
      <c r="O82" s="29"/>
    </row>
    <row r="83">
      <c r="A83" s="44"/>
      <c r="B83" s="42" t="str">
        <f>E17</f>
        <v>NAME</v>
      </c>
      <c r="C83" s="42" t="s">
        <v>39</v>
      </c>
      <c r="D83" s="42" t="str">
        <f>D15</f>
        <v>NAME</v>
      </c>
      <c r="E83" s="43"/>
      <c r="F83" s="43"/>
      <c r="G83" s="43"/>
      <c r="H83" s="43"/>
      <c r="I83" s="43"/>
      <c r="J83" s="43"/>
      <c r="K83" s="37" t="str">
        <f t="shared" ref="K83:K87" si="38">IF(
  MAX(
    IF(E83&gt;F83,1,0) + IF(G83&gt;H83,1,0) + IF(I83&gt;J83,1,0),
    IF(E83&lt;F83,1,0) + IF(G83&lt;H83,1,0) + IF(I83&lt;J83,1,0)
  ) &lt; 2,
  "",
  IF(
    (IF(E83&gt;F83,1,0) + IF(G83&gt;H83,1,0) + IF(I83&gt;J83,1,0)) &gt; 
    (IF(E83&lt;F83,1,0) + IF(G83&lt;H83,1,0) + IF(I83&lt;J83,1,0)),
    B83,
    D83
  )
)
</f>
        <v/>
      </c>
      <c r="L83" s="37" t="str">
        <f t="shared" ref="L83:L87" si="39">IF(K83&lt;&gt;"", $I$15, "")</f>
        <v/>
      </c>
      <c r="M83" s="37" t="str">
        <f t="shared" ref="M83:M87" si="40">IF(K83=B83, D83, IF(K83=D83, B83, ""))
</f>
        <v/>
      </c>
      <c r="N83" s="37" t="str">
        <f t="shared" ref="N83:N87" si="41">IF(M83&lt;&gt;"", $I$16, "")</f>
        <v/>
      </c>
      <c r="O83" s="29"/>
    </row>
    <row r="84">
      <c r="A84" s="44"/>
      <c r="B84" s="42" t="str">
        <f>F17</f>
        <v>NO PLAY BYE</v>
      </c>
      <c r="C84" s="42" t="s">
        <v>39</v>
      </c>
      <c r="D84" s="42" t="str">
        <f>C15</f>
        <v>NAME</v>
      </c>
      <c r="E84" s="43"/>
      <c r="F84" s="43"/>
      <c r="G84" s="43"/>
      <c r="H84" s="43"/>
      <c r="I84" s="43"/>
      <c r="J84" s="43"/>
      <c r="K84" s="37" t="str">
        <f t="shared" si="38"/>
        <v/>
      </c>
      <c r="L84" s="37" t="str">
        <f t="shared" si="39"/>
        <v/>
      </c>
      <c r="M84" s="37" t="str">
        <f t="shared" si="40"/>
        <v/>
      </c>
      <c r="N84" s="37" t="str">
        <f t="shared" si="41"/>
        <v/>
      </c>
      <c r="O84" s="29"/>
    </row>
    <row r="85">
      <c r="A85" s="44"/>
      <c r="B85" s="42" t="str">
        <f>B17</f>
        <v>NAME</v>
      </c>
      <c r="C85" s="42" t="s">
        <v>39</v>
      </c>
      <c r="D85" s="42" t="str">
        <f>B15</f>
        <v>NAME</v>
      </c>
      <c r="E85" s="43"/>
      <c r="F85" s="43"/>
      <c r="G85" s="43"/>
      <c r="H85" s="43"/>
      <c r="I85" s="43"/>
      <c r="J85" s="43"/>
      <c r="K85" s="37" t="str">
        <f t="shared" si="38"/>
        <v/>
      </c>
      <c r="L85" s="37" t="str">
        <f t="shared" si="39"/>
        <v/>
      </c>
      <c r="M85" s="37" t="str">
        <f t="shared" si="40"/>
        <v/>
      </c>
      <c r="N85" s="37" t="str">
        <f t="shared" si="41"/>
        <v/>
      </c>
      <c r="O85" s="29"/>
    </row>
    <row r="86">
      <c r="A86" s="44"/>
      <c r="B86" s="42" t="str">
        <f>C17</f>
        <v>NAME</v>
      </c>
      <c r="C86" s="42" t="s">
        <v>39</v>
      </c>
      <c r="D86" s="42" t="str">
        <f>F15</f>
        <v>NAME</v>
      </c>
      <c r="E86" s="43"/>
      <c r="F86" s="43"/>
      <c r="G86" s="43"/>
      <c r="H86" s="43"/>
      <c r="I86" s="43"/>
      <c r="J86" s="43"/>
      <c r="K86" s="37" t="str">
        <f t="shared" si="38"/>
        <v/>
      </c>
      <c r="L86" s="37" t="str">
        <f t="shared" si="39"/>
        <v/>
      </c>
      <c r="M86" s="37" t="str">
        <f t="shared" si="40"/>
        <v/>
      </c>
      <c r="N86" s="37" t="str">
        <f t="shared" si="41"/>
        <v/>
      </c>
      <c r="O86" s="29"/>
    </row>
    <row r="87">
      <c r="A87" s="44"/>
      <c r="B87" s="42" t="str">
        <f>D17</f>
        <v>NAME</v>
      </c>
      <c r="C87" s="42" t="s">
        <v>39</v>
      </c>
      <c r="D87" s="42" t="str">
        <f>E15</f>
        <v>NAME</v>
      </c>
      <c r="E87" s="43"/>
      <c r="F87" s="43"/>
      <c r="G87" s="43"/>
      <c r="H87" s="43"/>
      <c r="I87" s="43"/>
      <c r="J87" s="43"/>
      <c r="K87" s="37" t="str">
        <f t="shared" si="38"/>
        <v/>
      </c>
      <c r="L87" s="37" t="str">
        <f t="shared" si="39"/>
        <v/>
      </c>
      <c r="M87" s="37" t="str">
        <f t="shared" si="40"/>
        <v/>
      </c>
      <c r="N87" s="37" t="str">
        <f t="shared" si="41"/>
        <v/>
      </c>
      <c r="O87" s="29"/>
    </row>
  </sheetData>
  <mergeCells count="54">
    <mergeCell ref="B52:D52"/>
    <mergeCell ref="E52:F52"/>
    <mergeCell ref="G52:H52"/>
    <mergeCell ref="I52:J52"/>
    <mergeCell ref="E58:F58"/>
    <mergeCell ref="G58:H58"/>
    <mergeCell ref="I58:J58"/>
    <mergeCell ref="B58:D58"/>
    <mergeCell ref="B64:D64"/>
    <mergeCell ref="E64:F64"/>
    <mergeCell ref="G64:H64"/>
    <mergeCell ref="I64:J64"/>
    <mergeCell ref="B70:D70"/>
    <mergeCell ref="E70:F70"/>
    <mergeCell ref="A1:O1"/>
    <mergeCell ref="A2:O2"/>
    <mergeCell ref="B4:I4"/>
    <mergeCell ref="A6:O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19:H19"/>
    <mergeCell ref="A32:O32"/>
    <mergeCell ref="E34:F34"/>
    <mergeCell ref="G34:H34"/>
    <mergeCell ref="I34:J34"/>
    <mergeCell ref="G46:H46"/>
    <mergeCell ref="I46:J46"/>
    <mergeCell ref="B34:D34"/>
    <mergeCell ref="B40:D40"/>
    <mergeCell ref="E40:F40"/>
    <mergeCell ref="G40:H40"/>
    <mergeCell ref="I40:J40"/>
    <mergeCell ref="B46:D46"/>
    <mergeCell ref="E46:F46"/>
    <mergeCell ref="G70:H70"/>
    <mergeCell ref="I70:J70"/>
    <mergeCell ref="B76:D76"/>
    <mergeCell ref="E76:F76"/>
    <mergeCell ref="G76:H76"/>
    <mergeCell ref="I76:J76"/>
    <mergeCell ref="B82:D82"/>
    <mergeCell ref="E82:F82"/>
    <mergeCell ref="G82:H82"/>
    <mergeCell ref="I82:J82"/>
  </mergeCells>
  <drawing r:id="rId1"/>
</worksheet>
</file>