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FC 302 Makhachev vs. Poirier" sheetId="1" r:id="rId3"/>
    <sheet state="visible" name="Settings" sheetId="2" r:id="rId4"/>
  </sheets>
  <definedNames/>
  <calcPr/>
</workbook>
</file>

<file path=xl/sharedStrings.xml><?xml version="1.0" encoding="utf-8"?>
<sst xmlns="http://schemas.openxmlformats.org/spreadsheetml/2006/main" count="36" uniqueCount="30">
  <si>
    <t>UFC 302:
Makhachev vs. Poirier</t>
  </si>
  <si>
    <t>MAIN CARD</t>
  </si>
  <si>
    <t>PRELIMS</t>
  </si>
  <si>
    <t>EARLY PRELIMS</t>
  </si>
  <si>
    <t>*Warning editing this data will change the bracket sheet</t>
  </si>
  <si>
    <t>Main card</t>
  </si>
  <si>
    <t>Lightweight</t>
  </si>
  <si>
    <t>Islam Makhachev</t>
  </si>
  <si>
    <t>[a]</t>
  </si>
  <si>
    <t>Dustin Poirier</t>
  </si>
  <si>
    <t>Middleweight</t>
  </si>
  <si>
    <t>Sean Strickland</t>
  </si>
  <si>
    <t>Paulo Costa</t>
  </si>
  <si>
    <t>Light Heavyweight</t>
  </si>
  <si>
    <t>Roman Dolidze</t>
  </si>
  <si>
    <t>Anthony Hernandez</t>
  </si>
  <si>
    <t>Prelims</t>
  </si>
  <si>
    <t>Grant Dawson</t>
  </si>
  <si>
    <t>Joe Solecki</t>
  </si>
  <si>
    <t>Welterweight</t>
  </si>
  <si>
    <t>Phil Rowe</t>
  </si>
  <si>
    <t>Jake Matthews</t>
  </si>
  <si>
    <t>Mickey Gall</t>
  </si>
  <si>
    <t>Bassil Hafez</t>
  </si>
  <si>
    <t>Early Prelims</t>
  </si>
  <si>
    <t>Women's Bantamweight</t>
  </si>
  <si>
    <t>Ailin Perez</t>
  </si>
  <si>
    <t>Joselyne Edwards</t>
  </si>
  <si>
    <t>Niko Price</t>
  </si>
  <si>
    <t>Jeremiah Wells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</si>
</sst>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Arial"/>
    </font>
    <font>
      <sz val="9.0"/>
    </font>
    <font>
      <b/>
      <sz val="28.0"/>
      <color rgb="FFFFFFFF"/>
      <name val="Montserrat"/>
    </font>
    <font>
      <b/>
      <sz val="36.0"/>
      <color rgb="FFFFFFFF"/>
      <name val="Montserrat"/>
    </font>
    <font>
      <sz val="9.0"/>
      <color rgb="FF000000"/>
      <name val="Arial"/>
    </font>
    <font>
      <sz val="9.0"/>
      <color rgb="FF000000"/>
    </font>
    <font>
      <b/>
      <sz val="14.0"/>
      <color rgb="FFFFFFFF"/>
    </font>
    <font>
      <sz val="9.0"/>
      <color rgb="FFFFFFFF"/>
      <name val="Arial"/>
    </font>
    <font>
      <sz val="9.0"/>
      <color rgb="FFFFFFFF"/>
    </font>
    <font>
      <b/>
      <sz val="9.0"/>
      <color rgb="FFFFFFFF"/>
    </font>
    <font>
      <b/>
      <sz val="9.0"/>
      <color rgb="FF000000"/>
    </font>
    <font>
      <sz val="8.0"/>
    </font>
    <font>
      <b/>
      <sz val="10.0"/>
      <color rgb="FF000000"/>
    </font>
    <font>
      <sz val="8.0"/>
      <color rgb="FF000000"/>
    </font>
    <font/>
    <font>
      <sz val="8.0"/>
      <color rgb="FF000000"/>
      <name val="Arial"/>
    </font>
    <font>
      <b/>
      <u/>
      <sz val="8.0"/>
      <color rgb="FF003AC1"/>
      <name val="Arial"/>
    </font>
    <font>
      <sz val="8.0"/>
      <color rgb="FFAAAAAA"/>
    </font>
    <font>
      <sz val="10.0"/>
      <color rgb="FF00375C"/>
    </font>
    <font>
      <sz val="10.0"/>
    </font>
    <font>
      <sz val="8.0"/>
      <color rgb="FF1F1F1F"/>
      <name val="&quot;Google Sans&quot;"/>
    </font>
    <font>
      <b/>
      <sz val="8.0"/>
    </font>
    <font>
      <sz val="9.0"/>
      <color rgb="FF1F1F1F"/>
      <name val="&quot;Google Sans&quot;"/>
    </font>
  </fonts>
  <fills count="12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3F3F3"/>
        <bgColor rgb="FFF3F3F3"/>
      </patternFill>
    </fill>
    <fill>
      <patternFill patternType="solid">
        <fgColor rgb="FF072C7C"/>
        <bgColor rgb="FF072C7C"/>
      </patternFill>
    </fill>
    <fill>
      <patternFill patternType="solid">
        <fgColor rgb="FF3366CC"/>
        <bgColor rgb="FF3366CC"/>
      </patternFill>
    </fill>
    <fill>
      <patternFill patternType="solid">
        <fgColor rgb="FFFFD966"/>
        <bgColor rgb="FFFFD966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03287D"/>
        <bgColor rgb="FF03287D"/>
      </patternFill>
    </fill>
    <fill>
      <patternFill patternType="solid">
        <fgColor rgb="FFD9D9D9"/>
        <bgColor rgb="FFD9D9D9"/>
      </patternFill>
    </fill>
  </fills>
  <borders count="4">
    <border/>
    <border>
      <left style="thin">
        <color rgb="FF666666"/>
      </left>
      <right style="thin">
        <color rgb="FF666666"/>
      </right>
      <top style="thin">
        <color rgb="FF666666"/>
      </top>
    </border>
    <border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0" fillId="3" fontId="1" numFmtId="0" xfId="0" applyAlignment="1" applyFill="1" applyFont="1">
      <alignment vertical="center"/>
    </xf>
    <xf borderId="0" fillId="3" fontId="1" numFmtId="0" xfId="0" applyAlignment="1" applyFont="1">
      <alignment horizontal="center" vertical="center"/>
    </xf>
    <xf borderId="0" fillId="3" fontId="4" numFmtId="0" xfId="0" applyAlignment="1" applyFont="1">
      <alignment horizontal="center" vertical="center"/>
    </xf>
    <xf borderId="0" fillId="3" fontId="5" numFmtId="0" xfId="0" applyAlignment="1" applyFont="1">
      <alignment horizontal="center" vertical="center"/>
    </xf>
    <xf borderId="0" fillId="3" fontId="5" numFmtId="0" xfId="0" applyAlignment="1" applyFont="1">
      <alignment vertical="center"/>
    </xf>
    <xf borderId="0" fillId="4" fontId="6" numFmtId="0" xfId="0" applyAlignment="1" applyFill="1" applyFont="1">
      <alignment horizontal="center" readingOrder="0" textRotation="90" vertical="center"/>
    </xf>
    <xf borderId="0" fillId="5" fontId="7" numFmtId="0" xfId="0" applyAlignment="1" applyFill="1" applyFont="1">
      <alignment horizontal="center" vertical="center"/>
    </xf>
    <xf borderId="0" fillId="5" fontId="8" numFmtId="0" xfId="0" applyAlignment="1" applyFont="1">
      <alignment vertical="center"/>
    </xf>
    <xf borderId="0" fillId="5" fontId="9" numFmtId="0" xfId="0" applyAlignment="1" applyFont="1">
      <alignment horizontal="center" readingOrder="0" vertical="center"/>
    </xf>
    <xf borderId="0" fillId="5" fontId="8" numFmtId="0" xfId="0" applyAlignment="1" applyFont="1">
      <alignment horizontal="center" vertical="center"/>
    </xf>
    <xf borderId="0" fillId="4" fontId="6" numFmtId="0" xfId="0" applyAlignment="1" applyFont="1">
      <alignment horizontal="center" readingOrder="0" textRotation="180" vertical="center"/>
    </xf>
    <xf borderId="0" fillId="6" fontId="4" numFmtId="0" xfId="0" applyAlignment="1" applyFill="1" applyFont="1">
      <alignment horizontal="center" vertical="center"/>
    </xf>
    <xf borderId="0" fillId="6" fontId="1" numFmtId="0" xfId="0" applyAlignment="1" applyFont="1">
      <alignment vertical="center"/>
    </xf>
    <xf borderId="0" fillId="6" fontId="10" numFmtId="0" xfId="0" applyAlignment="1" applyFont="1">
      <alignment horizontal="center" readingOrder="0" vertical="center"/>
    </xf>
    <xf borderId="0" fillId="6" fontId="5" numFmtId="0" xfId="0" applyAlignment="1" applyFont="1">
      <alignment horizontal="center" vertical="center"/>
    </xf>
    <xf borderId="0" fillId="7" fontId="1" numFmtId="0" xfId="0" applyAlignment="1" applyFill="1" applyFont="1">
      <alignment vertical="center"/>
    </xf>
    <xf borderId="0" fillId="7" fontId="10" numFmtId="0" xfId="0" applyAlignment="1" applyFont="1">
      <alignment horizontal="center" readingOrder="0" vertical="center"/>
    </xf>
    <xf borderId="1" fillId="8" fontId="11" numFmtId="0" xfId="0" applyAlignment="1" applyBorder="1" applyFill="1" applyFont="1">
      <alignment horizontal="center" readingOrder="0" vertical="center"/>
    </xf>
    <xf borderId="2" fillId="6" fontId="1" numFmtId="0" xfId="0" applyBorder="1" applyFont="1"/>
    <xf borderId="0" fillId="8" fontId="12" numFmtId="0" xfId="0" applyAlignment="1" applyFont="1">
      <alignment horizontal="center" readingOrder="0" vertical="center"/>
    </xf>
    <xf borderId="2" fillId="6" fontId="1" numFmtId="0" xfId="0" applyAlignment="1" applyBorder="1" applyFont="1">
      <alignment vertical="center"/>
    </xf>
    <xf borderId="1" fillId="8" fontId="13" numFmtId="0" xfId="0" applyAlignment="1" applyBorder="1" applyFont="1">
      <alignment horizontal="center" readingOrder="0" vertical="center"/>
    </xf>
    <xf borderId="3" fillId="0" fontId="14" numFmtId="0" xfId="0" applyBorder="1" applyFont="1"/>
    <xf borderId="0" fillId="3" fontId="14" numFmtId="0" xfId="0" applyFont="1"/>
    <xf borderId="0" fillId="7" fontId="10" numFmtId="0" xfId="0" applyAlignment="1" applyFont="1">
      <alignment horizontal="center" vertical="center"/>
    </xf>
    <xf borderId="0" fillId="6" fontId="7" numFmtId="0" xfId="0" applyAlignment="1" applyFont="1">
      <alignment horizontal="center" vertical="center"/>
    </xf>
    <xf borderId="0" fillId="6" fontId="8" numFmtId="0" xfId="0" applyAlignment="1" applyFont="1">
      <alignment vertical="center"/>
    </xf>
    <xf borderId="0" fillId="6" fontId="9" numFmtId="0" xfId="0" applyAlignment="1" applyFont="1">
      <alignment horizontal="center" readingOrder="0" vertical="center"/>
    </xf>
    <xf borderId="0" fillId="6" fontId="8" numFmtId="0" xfId="0" applyAlignment="1" applyFont="1">
      <alignment horizontal="center" vertical="center"/>
    </xf>
    <xf borderId="0" fillId="3" fontId="7" numFmtId="0" xfId="0" applyAlignment="1" applyFont="1">
      <alignment horizontal="center" vertical="center"/>
    </xf>
    <xf borderId="0" fillId="3" fontId="8" numFmtId="0" xfId="0" applyAlignment="1" applyFont="1">
      <alignment vertical="center"/>
    </xf>
    <xf borderId="0" fillId="3" fontId="9" numFmtId="0" xfId="0" applyAlignment="1" applyFont="1">
      <alignment horizontal="center" readingOrder="0" vertical="center"/>
    </xf>
    <xf borderId="0" fillId="3" fontId="8" numFmtId="0" xfId="0" applyAlignment="1" applyFont="1">
      <alignment horizontal="center" vertical="center"/>
    </xf>
    <xf borderId="0" fillId="7" fontId="8" numFmtId="0" xfId="0" applyAlignment="1" applyFont="1">
      <alignment vertical="center"/>
    </xf>
    <xf borderId="0" fillId="7" fontId="9" numFmtId="0" xfId="0" applyAlignment="1" applyFont="1">
      <alignment horizontal="center" readingOrder="0" vertical="center"/>
    </xf>
    <xf borderId="1" fillId="8" fontId="15" numFmtId="0" xfId="0" applyAlignment="1" applyBorder="1" applyFont="1">
      <alignment horizontal="center" readingOrder="0" vertical="center"/>
    </xf>
    <xf borderId="2" fillId="3" fontId="1" numFmtId="0" xfId="0" applyAlignment="1" applyBorder="1" applyFont="1">
      <alignment vertical="center"/>
    </xf>
    <xf borderId="2" fillId="0" fontId="14" numFmtId="0" xfId="0" applyBorder="1" applyFont="1"/>
    <xf borderId="0" fillId="3" fontId="10" numFmtId="0" xfId="0" applyAlignment="1" applyFont="1">
      <alignment horizontal="center" vertical="center"/>
    </xf>
    <xf borderId="0" fillId="9" fontId="6" numFmtId="0" xfId="0" applyAlignment="1" applyFill="1" applyFont="1">
      <alignment horizontal="center" readingOrder="0" textRotation="90" vertical="center"/>
    </xf>
    <xf borderId="0" fillId="9" fontId="6" numFmtId="0" xfId="0" applyAlignment="1" applyFont="1">
      <alignment horizontal="center" readingOrder="0" textRotation="180" vertical="center"/>
    </xf>
    <xf borderId="0" fillId="3" fontId="10" numFmtId="0" xfId="0" applyAlignment="1" applyFont="1">
      <alignment horizontal="center" readingOrder="0" vertical="center"/>
    </xf>
    <xf borderId="0" fillId="10" fontId="6" numFmtId="0" xfId="0" applyAlignment="1" applyFill="1" applyFont="1">
      <alignment horizontal="center" readingOrder="0" textRotation="90" vertical="center"/>
    </xf>
    <xf borderId="0" fillId="10" fontId="6" numFmtId="0" xfId="0" applyAlignment="1" applyFont="1">
      <alignment horizontal="center" readingOrder="0" textRotation="180" vertical="center"/>
    </xf>
    <xf borderId="0" fillId="3" fontId="11" numFmtId="0" xfId="0" applyAlignment="1" applyFont="1">
      <alignment horizontal="center" vertical="center"/>
    </xf>
    <xf borderId="0" fillId="3" fontId="0" numFmtId="0" xfId="0" applyAlignment="1" applyFont="1">
      <alignment horizontal="center" vertical="center"/>
    </xf>
    <xf borderId="0" fillId="11" fontId="16" numFmtId="0" xfId="0" applyAlignment="1" applyFill="1" applyFont="1">
      <alignment horizontal="center" vertical="center"/>
    </xf>
    <xf borderId="0" fillId="4" fontId="1" numFmtId="0" xfId="0" applyAlignment="1" applyFont="1">
      <alignment vertical="center"/>
    </xf>
    <xf borderId="0" fillId="4" fontId="17" numFmtId="0" xfId="0" applyAlignment="1" applyFont="1">
      <alignment horizontal="center" readingOrder="0" vertical="center"/>
    </xf>
    <xf borderId="0" fillId="4" fontId="18" numFmtId="0" xfId="0" applyAlignment="1" applyFont="1">
      <alignment horizontal="center" readingOrder="0" shrinkToFit="0" vertical="center" wrapText="0"/>
    </xf>
    <xf borderId="0" fillId="4" fontId="5" numFmtId="0" xfId="0" applyAlignment="1" applyFont="1">
      <alignment vertical="center"/>
    </xf>
    <xf borderId="0" fillId="4" fontId="14" numFmtId="0" xfId="0" applyAlignment="1" applyFont="1">
      <alignment readingOrder="0" vertical="center"/>
    </xf>
    <xf borderId="0" fillId="4" fontId="19" numFmtId="0" xfId="0" applyAlignment="1" applyFont="1">
      <alignment horizontal="left" vertical="center"/>
    </xf>
    <xf borderId="0" fillId="0" fontId="11" numFmtId="0" xfId="0" applyAlignment="1" applyFont="1">
      <alignment readingOrder="0"/>
    </xf>
    <xf borderId="0" fillId="8" fontId="20" numFmtId="0" xfId="0" applyAlignment="1" applyFont="1">
      <alignment readingOrder="0"/>
    </xf>
    <xf borderId="0" fillId="0" fontId="21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11" numFmtId="0" xfId="0" applyFont="1"/>
    <xf borderId="0" fillId="8" fontId="2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3" width="3.63"/>
    <col customWidth="1" min="4" max="4" width="18.25"/>
    <col customWidth="1" min="5" max="6" width="3.63"/>
    <col customWidth="1" min="7" max="7" width="25.5"/>
    <col customWidth="1" min="8" max="9" width="3.63"/>
    <col customWidth="1" min="10" max="10" width="18.25"/>
    <col customWidth="1" min="11" max="13" width="3.63"/>
  </cols>
  <sheetData>
    <row r="1" ht="72.0" customHeight="1">
      <c r="A1" s="1"/>
      <c r="B1" s="1"/>
      <c r="C1" s="2" t="s">
        <v>0</v>
      </c>
      <c r="L1" s="2"/>
      <c r="M1" s="3"/>
    </row>
    <row r="2" ht="9.0" customHeight="1">
      <c r="A2" s="4"/>
      <c r="B2" s="4"/>
      <c r="C2" s="5"/>
      <c r="D2" s="6"/>
      <c r="E2" s="4"/>
      <c r="F2" s="4"/>
      <c r="G2" s="7"/>
      <c r="H2" s="4"/>
      <c r="I2" s="4"/>
      <c r="J2" s="7"/>
      <c r="K2" s="8"/>
      <c r="L2" s="8"/>
      <c r="M2" s="4"/>
    </row>
    <row r="3" ht="15.0" customHeight="1">
      <c r="A3" s="4"/>
      <c r="B3" s="9" t="s">
        <v>1</v>
      </c>
      <c r="C3" s="5"/>
      <c r="D3" s="10"/>
      <c r="E3" s="11"/>
      <c r="F3" s="11"/>
      <c r="G3" s="12" t="str">
        <f>Settings!B3</f>
        <v>LIGHTWEIGHT</v>
      </c>
      <c r="H3" s="11"/>
      <c r="I3" s="11"/>
      <c r="J3" s="13"/>
      <c r="K3" s="8"/>
      <c r="L3" s="14" t="s">
        <v>1</v>
      </c>
      <c r="M3" s="4"/>
    </row>
    <row r="4" ht="9.0" customHeight="1">
      <c r="A4" s="4"/>
      <c r="C4" s="5"/>
      <c r="D4" s="15"/>
      <c r="E4" s="16"/>
      <c r="F4" s="16"/>
      <c r="G4" s="17"/>
      <c r="H4" s="16"/>
      <c r="I4" s="16"/>
      <c r="J4" s="18"/>
      <c r="K4" s="8"/>
      <c r="M4" s="4"/>
    </row>
    <row r="5" ht="9.0" customHeight="1">
      <c r="A5" s="4"/>
      <c r="C5" s="5"/>
      <c r="D5" s="15"/>
      <c r="E5" s="16"/>
      <c r="F5" s="19"/>
      <c r="G5" s="20"/>
      <c r="H5" s="19"/>
      <c r="I5" s="16"/>
      <c r="J5" s="18"/>
      <c r="K5" s="8"/>
      <c r="M5" s="4"/>
    </row>
    <row r="6" ht="9.0" customHeight="1">
      <c r="A6" s="4"/>
      <c r="C6" s="5"/>
      <c r="D6" s="21" t="str">
        <f>Settings!C3</f>
        <v>Islam Makhachev</v>
      </c>
      <c r="E6" s="22"/>
      <c r="F6" s="19"/>
      <c r="G6" s="23"/>
      <c r="H6" s="19"/>
      <c r="I6" s="24"/>
      <c r="J6" s="25" t="str">
        <f>Settings!C4</f>
        <v>Dustin Poirier</v>
      </c>
      <c r="K6" s="8"/>
      <c r="M6" s="4"/>
    </row>
    <row r="7" ht="9.0" customHeight="1">
      <c r="A7" s="4"/>
      <c r="C7" s="5"/>
      <c r="D7" s="26"/>
      <c r="E7" s="16"/>
      <c r="F7" s="19"/>
      <c r="H7" s="19"/>
      <c r="I7" s="16"/>
      <c r="J7" s="26"/>
      <c r="K7" s="27"/>
      <c r="M7" s="4"/>
    </row>
    <row r="8" ht="9.0" customHeight="1">
      <c r="A8" s="4"/>
      <c r="C8" s="5"/>
      <c r="D8" s="15"/>
      <c r="E8" s="16"/>
      <c r="F8" s="19"/>
      <c r="G8" s="28"/>
      <c r="H8" s="19"/>
      <c r="I8" s="16"/>
      <c r="J8" s="18"/>
      <c r="K8" s="8"/>
      <c r="M8" s="4"/>
    </row>
    <row r="9" ht="9.0" customHeight="1">
      <c r="A9" s="4"/>
      <c r="C9" s="5"/>
      <c r="D9" s="29"/>
      <c r="E9" s="30"/>
      <c r="F9" s="30"/>
      <c r="G9" s="31"/>
      <c r="H9" s="30"/>
      <c r="I9" s="30"/>
      <c r="J9" s="32"/>
      <c r="K9" s="8"/>
      <c r="M9" s="4"/>
    </row>
    <row r="10" ht="9.0" customHeight="1">
      <c r="A10" s="4"/>
      <c r="C10" s="5"/>
      <c r="D10" s="10"/>
      <c r="E10" s="11"/>
      <c r="F10" s="11"/>
      <c r="G10" s="12" t="str">
        <f>Settings!B6</f>
        <v>MIDDLEWEIGHT</v>
      </c>
      <c r="H10" s="11"/>
      <c r="I10" s="11"/>
      <c r="J10" s="13"/>
      <c r="K10" s="8"/>
      <c r="M10" s="4"/>
    </row>
    <row r="11" ht="9.0" customHeight="1">
      <c r="A11" s="4"/>
      <c r="C11" s="5"/>
      <c r="D11" s="33"/>
      <c r="E11" s="34"/>
      <c r="F11" s="34"/>
      <c r="G11" s="35"/>
      <c r="H11" s="34"/>
      <c r="I11" s="34"/>
      <c r="J11" s="36"/>
      <c r="K11" s="8"/>
      <c r="M11" s="4"/>
    </row>
    <row r="12" ht="9.0" customHeight="1">
      <c r="A12" s="4"/>
      <c r="C12" s="5"/>
      <c r="D12" s="33"/>
      <c r="E12" s="34"/>
      <c r="F12" s="37"/>
      <c r="G12" s="38"/>
      <c r="H12" s="37"/>
      <c r="I12" s="34"/>
      <c r="J12" s="36"/>
      <c r="K12" s="8"/>
      <c r="M12" s="4"/>
    </row>
    <row r="13" ht="9.0" customHeight="1">
      <c r="A13" s="4"/>
      <c r="C13" s="5"/>
      <c r="D13" s="39" t="str">
        <f>Settings!C6</f>
        <v>Sean Strickland</v>
      </c>
      <c r="E13" s="40"/>
      <c r="F13" s="19"/>
      <c r="G13" s="23"/>
      <c r="H13" s="19"/>
      <c r="I13" s="40"/>
      <c r="J13" s="25" t="str">
        <f>Settings!C7</f>
        <v>Paulo Costa</v>
      </c>
      <c r="K13" s="8"/>
      <c r="M13" s="4"/>
    </row>
    <row r="14" ht="9.0" customHeight="1">
      <c r="A14" s="4"/>
      <c r="C14" s="5"/>
      <c r="D14" s="26"/>
      <c r="E14" s="4"/>
      <c r="F14" s="19"/>
      <c r="G14" s="41"/>
      <c r="H14" s="19"/>
      <c r="I14" s="4"/>
      <c r="J14" s="26"/>
      <c r="K14" s="8"/>
      <c r="M14" s="4"/>
    </row>
    <row r="15" ht="9.0" customHeight="1">
      <c r="A15" s="4"/>
      <c r="C15" s="5"/>
      <c r="D15" s="6"/>
      <c r="E15" s="4"/>
      <c r="F15" s="19"/>
      <c r="G15" s="28"/>
      <c r="H15" s="19"/>
      <c r="I15" s="4"/>
      <c r="J15" s="7"/>
      <c r="K15" s="8"/>
      <c r="M15" s="4"/>
    </row>
    <row r="16" ht="9.0" customHeight="1">
      <c r="A16" s="4"/>
      <c r="C16" s="5"/>
      <c r="D16" s="6"/>
      <c r="E16" s="4"/>
      <c r="F16" s="4"/>
      <c r="G16" s="42"/>
      <c r="H16" s="4"/>
      <c r="I16" s="4"/>
      <c r="J16" s="7"/>
      <c r="K16" s="8"/>
      <c r="M16" s="4"/>
    </row>
    <row r="17" ht="9.0" customHeight="1">
      <c r="A17" s="4"/>
      <c r="C17" s="5"/>
      <c r="D17" s="10"/>
      <c r="E17" s="11"/>
      <c r="F17" s="11"/>
      <c r="G17" s="12" t="str">
        <f>Settings!B9</f>
        <v>LIGHT HEAVYWEIGHT</v>
      </c>
      <c r="H17" s="11"/>
      <c r="I17" s="11"/>
      <c r="J17" s="13"/>
      <c r="K17" s="8"/>
      <c r="M17" s="4"/>
    </row>
    <row r="18" ht="9.0" customHeight="1">
      <c r="A18" s="4"/>
      <c r="C18" s="5"/>
      <c r="D18" s="33"/>
      <c r="E18" s="34"/>
      <c r="F18" s="34"/>
      <c r="G18" s="35"/>
      <c r="H18" s="34"/>
      <c r="I18" s="34"/>
      <c r="J18" s="36"/>
      <c r="K18" s="8"/>
      <c r="M18" s="4"/>
    </row>
    <row r="19" ht="9.0" customHeight="1">
      <c r="A19" s="4"/>
      <c r="C19" s="5"/>
      <c r="D19" s="33"/>
      <c r="E19" s="34"/>
      <c r="F19" s="37"/>
      <c r="G19" s="38"/>
      <c r="H19" s="37"/>
      <c r="I19" s="34"/>
      <c r="J19" s="36"/>
      <c r="K19" s="8"/>
      <c r="M19" s="4"/>
    </row>
    <row r="20" ht="9.0" customHeight="1">
      <c r="A20" s="4"/>
      <c r="C20" s="5"/>
      <c r="D20" s="39" t="str">
        <f>Settings!C9</f>
        <v>Roman Dolidze</v>
      </c>
      <c r="E20" s="40"/>
      <c r="F20" s="19"/>
      <c r="G20" s="23"/>
      <c r="H20" s="19"/>
      <c r="I20" s="40"/>
      <c r="J20" s="25" t="str">
        <f>Settings!C10</f>
        <v>Anthony Hernandez</v>
      </c>
      <c r="K20" s="8"/>
      <c r="M20" s="4"/>
    </row>
    <row r="21" ht="9.0" customHeight="1">
      <c r="A21" s="4"/>
      <c r="C21" s="5"/>
      <c r="D21" s="26"/>
      <c r="E21" s="4"/>
      <c r="F21" s="19"/>
      <c r="G21" s="41"/>
      <c r="H21" s="19"/>
      <c r="I21" s="4"/>
      <c r="J21" s="26"/>
      <c r="K21" s="8"/>
      <c r="M21" s="4"/>
    </row>
    <row r="22" ht="9.0" customHeight="1">
      <c r="A22" s="4"/>
      <c r="C22" s="5"/>
      <c r="D22" s="6"/>
      <c r="E22" s="4"/>
      <c r="F22" s="19"/>
      <c r="G22" s="28"/>
      <c r="H22" s="19"/>
      <c r="I22" s="4"/>
      <c r="J22" s="7"/>
      <c r="K22" s="8"/>
      <c r="M22" s="4"/>
    </row>
    <row r="23" ht="9.0" customHeight="1">
      <c r="A23" s="4"/>
      <c r="C23" s="5"/>
      <c r="D23" s="6"/>
      <c r="E23" s="4"/>
      <c r="F23" s="4"/>
      <c r="G23" s="42"/>
      <c r="H23" s="4"/>
      <c r="I23" s="4"/>
      <c r="J23" s="7"/>
      <c r="K23" s="8"/>
      <c r="M23" s="4"/>
    </row>
    <row r="24" ht="9.0" customHeight="1">
      <c r="A24" s="4"/>
      <c r="B24" s="43" t="s">
        <v>2</v>
      </c>
      <c r="C24" s="5"/>
      <c r="D24" s="10"/>
      <c r="E24" s="11"/>
      <c r="F24" s="11"/>
      <c r="G24" s="12" t="str">
        <f>Settings!B12</f>
        <v/>
      </c>
      <c r="H24" s="11"/>
      <c r="I24" s="11"/>
      <c r="J24" s="13"/>
      <c r="K24" s="8"/>
      <c r="L24" s="44" t="s">
        <v>2</v>
      </c>
      <c r="M24" s="4"/>
    </row>
    <row r="25" ht="9.0" customHeight="1">
      <c r="A25" s="4"/>
      <c r="C25" s="5"/>
      <c r="D25" s="33"/>
      <c r="E25" s="34"/>
      <c r="F25" s="34"/>
      <c r="G25" s="35"/>
      <c r="H25" s="34"/>
      <c r="I25" s="34"/>
      <c r="J25" s="36"/>
      <c r="K25" s="8"/>
      <c r="M25" s="4"/>
    </row>
    <row r="26" ht="9.0" customHeight="1">
      <c r="A26" s="4"/>
      <c r="C26" s="5"/>
      <c r="D26" s="33"/>
      <c r="E26" s="34"/>
      <c r="F26" s="37"/>
      <c r="G26" s="38"/>
      <c r="H26" s="37"/>
      <c r="I26" s="34"/>
      <c r="J26" s="36"/>
      <c r="K26" s="8"/>
      <c r="M26" s="4"/>
    </row>
    <row r="27" ht="9.0" customHeight="1">
      <c r="A27" s="4"/>
      <c r="C27" s="5"/>
      <c r="D27" s="39" t="str">
        <f>Settings!C12</f>
        <v>Grant Dawson</v>
      </c>
      <c r="E27" s="40"/>
      <c r="F27" s="19"/>
      <c r="G27" s="23"/>
      <c r="H27" s="19"/>
      <c r="I27" s="40"/>
      <c r="J27" s="25" t="str">
        <f>Settings!C13</f>
        <v>Joe Solecki</v>
      </c>
      <c r="K27" s="8"/>
      <c r="M27" s="4"/>
    </row>
    <row r="28" ht="9.0" customHeight="1">
      <c r="A28" s="4"/>
      <c r="C28" s="5"/>
      <c r="D28" s="26"/>
      <c r="E28" s="4"/>
      <c r="F28" s="19"/>
      <c r="G28" s="41"/>
      <c r="H28" s="19"/>
      <c r="I28" s="4"/>
      <c r="J28" s="26"/>
      <c r="K28" s="8"/>
      <c r="M28" s="4"/>
    </row>
    <row r="29" ht="9.0" customHeight="1">
      <c r="A29" s="4"/>
      <c r="C29" s="5"/>
      <c r="D29" s="6"/>
      <c r="E29" s="4"/>
      <c r="F29" s="19"/>
      <c r="G29" s="28"/>
      <c r="H29" s="19"/>
      <c r="I29" s="4"/>
      <c r="J29" s="7"/>
      <c r="K29" s="8"/>
      <c r="M29" s="4"/>
    </row>
    <row r="30" ht="9.0" customHeight="1">
      <c r="A30" s="4"/>
      <c r="C30" s="5"/>
      <c r="D30" s="6"/>
      <c r="E30" s="4"/>
      <c r="F30" s="4"/>
      <c r="G30" s="42"/>
      <c r="H30" s="4"/>
      <c r="I30" s="4"/>
      <c r="J30" s="7"/>
      <c r="K30" s="8"/>
      <c r="M30" s="4"/>
    </row>
    <row r="31" ht="9.0" customHeight="1">
      <c r="A31" s="4"/>
      <c r="C31" s="5"/>
      <c r="D31" s="10"/>
      <c r="E31" s="11"/>
      <c r="F31" s="11"/>
      <c r="G31" s="12" t="str">
        <f>Settings!B15</f>
        <v>WELTERWEIGHT</v>
      </c>
      <c r="H31" s="11"/>
      <c r="I31" s="11"/>
      <c r="J31" s="13"/>
      <c r="K31" s="8"/>
      <c r="M31" s="4"/>
    </row>
    <row r="32" ht="9.0" customHeight="1">
      <c r="A32" s="4"/>
      <c r="C32" s="5"/>
      <c r="D32" s="33"/>
      <c r="E32" s="34"/>
      <c r="F32" s="34"/>
      <c r="G32" s="35"/>
      <c r="H32" s="34"/>
      <c r="I32" s="34"/>
      <c r="J32" s="36"/>
      <c r="K32" s="8"/>
      <c r="M32" s="4"/>
    </row>
    <row r="33" ht="9.0" customHeight="1">
      <c r="A33" s="4"/>
      <c r="C33" s="5"/>
      <c r="D33" s="33"/>
      <c r="E33" s="34"/>
      <c r="F33" s="37"/>
      <c r="G33" s="38"/>
      <c r="H33" s="37"/>
      <c r="I33" s="34"/>
      <c r="J33" s="36"/>
      <c r="K33" s="8"/>
      <c r="M33" s="4"/>
    </row>
    <row r="34" ht="9.0" customHeight="1">
      <c r="A34" s="4"/>
      <c r="C34" s="5"/>
      <c r="D34" s="39" t="str">
        <f>Settings!C15</f>
        <v>Phil Rowe</v>
      </c>
      <c r="E34" s="40"/>
      <c r="F34" s="19"/>
      <c r="G34" s="23"/>
      <c r="H34" s="19"/>
      <c r="I34" s="40"/>
      <c r="J34" s="25" t="str">
        <f>Settings!C16</f>
        <v>Jake Matthews</v>
      </c>
      <c r="K34" s="8"/>
      <c r="M34" s="4"/>
    </row>
    <row r="35" ht="9.0" customHeight="1">
      <c r="A35" s="4"/>
      <c r="C35" s="5"/>
      <c r="D35" s="26"/>
      <c r="E35" s="4"/>
      <c r="F35" s="19"/>
      <c r="G35" s="41"/>
      <c r="H35" s="19"/>
      <c r="I35" s="4"/>
      <c r="J35" s="26"/>
      <c r="K35" s="8"/>
      <c r="M35" s="4"/>
    </row>
    <row r="36" ht="9.0" customHeight="1">
      <c r="A36" s="4"/>
      <c r="C36" s="5"/>
      <c r="D36" s="6"/>
      <c r="E36" s="4"/>
      <c r="F36" s="19"/>
      <c r="G36" s="28"/>
      <c r="H36" s="19"/>
      <c r="I36" s="4"/>
      <c r="J36" s="7"/>
      <c r="K36" s="8"/>
      <c r="M36" s="4"/>
    </row>
    <row r="37" ht="9.0" customHeight="1">
      <c r="A37" s="4"/>
      <c r="C37" s="5"/>
      <c r="D37" s="6"/>
      <c r="E37" s="4"/>
      <c r="F37" s="4"/>
      <c r="G37" s="42"/>
      <c r="H37" s="4"/>
      <c r="I37" s="4"/>
      <c r="J37" s="7"/>
      <c r="K37" s="8"/>
      <c r="M37" s="4"/>
    </row>
    <row r="38" ht="9.0" customHeight="1">
      <c r="A38" s="4"/>
      <c r="C38" s="5"/>
      <c r="D38" s="10"/>
      <c r="E38" s="11"/>
      <c r="F38" s="11"/>
      <c r="G38" s="12" t="str">
        <f>Settings!B18</f>
        <v>WELTERWEIGHT</v>
      </c>
      <c r="H38" s="11"/>
      <c r="I38" s="11"/>
      <c r="J38" s="13"/>
      <c r="K38" s="8"/>
      <c r="M38" s="4"/>
    </row>
    <row r="39" ht="9.0" customHeight="1">
      <c r="A39" s="4"/>
      <c r="C39" s="5"/>
      <c r="D39" s="6"/>
      <c r="E39" s="4"/>
      <c r="F39" s="4"/>
      <c r="G39" s="45"/>
      <c r="H39" s="4"/>
      <c r="I39" s="4"/>
      <c r="J39" s="7"/>
      <c r="K39" s="8"/>
      <c r="M39" s="4"/>
    </row>
    <row r="40" ht="9.0" customHeight="1">
      <c r="A40" s="4"/>
      <c r="C40" s="5"/>
      <c r="D40" s="6"/>
      <c r="E40" s="4"/>
      <c r="F40" s="19"/>
      <c r="G40" s="20"/>
      <c r="H40" s="19"/>
      <c r="I40" s="4"/>
      <c r="J40" s="7"/>
      <c r="K40" s="8"/>
      <c r="M40" s="4"/>
    </row>
    <row r="41" ht="9.0" customHeight="1">
      <c r="A41" s="4"/>
      <c r="C41" s="5"/>
      <c r="D41" s="39" t="str">
        <f>Settings!C18</f>
        <v>Mickey Gall</v>
      </c>
      <c r="E41" s="40"/>
      <c r="F41" s="19"/>
      <c r="G41" s="23"/>
      <c r="H41" s="19"/>
      <c r="I41" s="40"/>
      <c r="J41" s="25" t="str">
        <f>Settings!C19</f>
        <v>Bassil Hafez</v>
      </c>
      <c r="K41" s="8"/>
      <c r="M41" s="4"/>
    </row>
    <row r="42" ht="9.0" customHeight="1">
      <c r="A42" s="4"/>
      <c r="C42" s="5"/>
      <c r="D42" s="26"/>
      <c r="E42" s="4"/>
      <c r="F42" s="19"/>
      <c r="G42" s="41"/>
      <c r="H42" s="19"/>
      <c r="I42" s="4"/>
      <c r="J42" s="26"/>
      <c r="K42" s="8"/>
      <c r="M42" s="4"/>
    </row>
    <row r="43" ht="9.0" customHeight="1">
      <c r="A43" s="4"/>
      <c r="C43" s="5"/>
      <c r="D43" s="6"/>
      <c r="E43" s="4"/>
      <c r="F43" s="19"/>
      <c r="G43" s="28"/>
      <c r="H43" s="19"/>
      <c r="I43" s="4"/>
      <c r="J43" s="7"/>
      <c r="K43" s="8"/>
      <c r="M43" s="4"/>
    </row>
    <row r="44" ht="9.0" customHeight="1">
      <c r="A44" s="4"/>
      <c r="C44" s="5"/>
      <c r="D44" s="6"/>
      <c r="E44" s="4"/>
      <c r="F44" s="4"/>
      <c r="G44" s="42"/>
      <c r="H44" s="4"/>
      <c r="I44" s="4"/>
      <c r="J44" s="7"/>
      <c r="K44" s="8"/>
      <c r="M44" s="4"/>
    </row>
    <row r="45" ht="9.0" customHeight="1">
      <c r="A45" s="4"/>
      <c r="B45" s="46" t="s">
        <v>3</v>
      </c>
      <c r="C45" s="5"/>
      <c r="D45" s="10"/>
      <c r="E45" s="11"/>
      <c r="F45" s="11"/>
      <c r="G45" s="12" t="str">
        <f>Settings!B22</f>
        <v>WOMEN'S BANTAMWEIGHT</v>
      </c>
      <c r="H45" s="11"/>
      <c r="I45" s="11"/>
      <c r="J45" s="13"/>
      <c r="K45" s="8"/>
      <c r="L45" s="47" t="s">
        <v>3</v>
      </c>
      <c r="M45" s="4"/>
    </row>
    <row r="46" ht="9.0" customHeight="1">
      <c r="A46" s="4"/>
      <c r="C46" s="5"/>
      <c r="D46" s="33"/>
      <c r="E46" s="34"/>
      <c r="F46" s="34"/>
      <c r="G46" s="35"/>
      <c r="H46" s="34"/>
      <c r="I46" s="34"/>
      <c r="J46" s="36"/>
      <c r="K46" s="8"/>
      <c r="M46" s="4"/>
    </row>
    <row r="47" ht="9.0" customHeight="1">
      <c r="A47" s="4"/>
      <c r="C47" s="5"/>
      <c r="D47" s="33"/>
      <c r="E47" s="34"/>
      <c r="F47" s="37"/>
      <c r="G47" s="38"/>
      <c r="H47" s="37"/>
      <c r="I47" s="34"/>
      <c r="J47" s="36"/>
      <c r="K47" s="8"/>
      <c r="M47" s="4"/>
    </row>
    <row r="48" ht="9.0" customHeight="1">
      <c r="A48" s="4"/>
      <c r="C48" s="5"/>
      <c r="D48" s="39" t="str">
        <f>Settings!C22</f>
        <v>Ailin Perez</v>
      </c>
      <c r="E48" s="40"/>
      <c r="F48" s="19"/>
      <c r="G48" s="23"/>
      <c r="H48" s="19"/>
      <c r="I48" s="40"/>
      <c r="J48" s="25" t="str">
        <f>Settings!C23</f>
        <v>Joselyne Edwards</v>
      </c>
      <c r="K48" s="8"/>
      <c r="M48" s="4"/>
    </row>
    <row r="49" ht="9.0" customHeight="1">
      <c r="A49" s="4"/>
      <c r="C49" s="5"/>
      <c r="D49" s="26"/>
      <c r="E49" s="4"/>
      <c r="F49" s="19"/>
      <c r="G49" s="41"/>
      <c r="H49" s="19"/>
      <c r="I49" s="4"/>
      <c r="J49" s="26"/>
      <c r="K49" s="8"/>
      <c r="M49" s="4"/>
    </row>
    <row r="50" ht="9.0" customHeight="1">
      <c r="A50" s="4"/>
      <c r="C50" s="5"/>
      <c r="D50" s="6"/>
      <c r="E50" s="4"/>
      <c r="F50" s="19"/>
      <c r="G50" s="28"/>
      <c r="H50" s="19"/>
      <c r="I50" s="4"/>
      <c r="J50" s="7"/>
      <c r="K50" s="8"/>
      <c r="M50" s="4"/>
    </row>
    <row r="51" ht="9.0" customHeight="1">
      <c r="A51" s="4"/>
      <c r="C51" s="5"/>
      <c r="D51" s="6"/>
      <c r="E51" s="4"/>
      <c r="F51" s="4"/>
      <c r="G51" s="42"/>
      <c r="H51" s="4"/>
      <c r="I51" s="4"/>
      <c r="J51" s="7"/>
      <c r="K51" s="8"/>
      <c r="M51" s="4"/>
    </row>
    <row r="52" ht="9.0" customHeight="1">
      <c r="A52" s="4"/>
      <c r="C52" s="5"/>
      <c r="D52" s="10"/>
      <c r="E52" s="11"/>
      <c r="F52" s="11"/>
      <c r="G52" s="12" t="str">
        <f>Settings!B25</f>
        <v>WELTERWEIGHT</v>
      </c>
      <c r="H52" s="11"/>
      <c r="I52" s="11"/>
      <c r="J52" s="13"/>
      <c r="K52" s="8"/>
      <c r="M52" s="4"/>
    </row>
    <row r="53" ht="9.0" customHeight="1">
      <c r="A53" s="4"/>
      <c r="C53" s="5"/>
      <c r="D53" s="33"/>
      <c r="E53" s="34"/>
      <c r="F53" s="34"/>
      <c r="G53" s="35"/>
      <c r="H53" s="34"/>
      <c r="I53" s="34"/>
      <c r="J53" s="36"/>
      <c r="K53" s="8"/>
      <c r="M53" s="4"/>
    </row>
    <row r="54" ht="9.0" customHeight="1">
      <c r="A54" s="4"/>
      <c r="C54" s="5"/>
      <c r="D54" s="33"/>
      <c r="E54" s="34"/>
      <c r="F54" s="37"/>
      <c r="G54" s="38"/>
      <c r="H54" s="37"/>
      <c r="I54" s="34"/>
      <c r="J54" s="36"/>
      <c r="K54" s="8"/>
      <c r="M54" s="4"/>
    </row>
    <row r="55" ht="9.0" customHeight="1">
      <c r="A55" s="4"/>
      <c r="C55" s="5"/>
      <c r="D55" s="39" t="str">
        <f>Settings!C25</f>
        <v>Niko Price</v>
      </c>
      <c r="E55" s="40"/>
      <c r="F55" s="19"/>
      <c r="G55" s="23"/>
      <c r="H55" s="19"/>
      <c r="I55" s="40"/>
      <c r="J55" s="25" t="str">
        <f>Settings!C26</f>
        <v>Jeremiah Wells</v>
      </c>
      <c r="K55" s="8"/>
      <c r="M55" s="4"/>
    </row>
    <row r="56" ht="9.0" customHeight="1">
      <c r="A56" s="4"/>
      <c r="C56" s="5"/>
      <c r="D56" s="26"/>
      <c r="E56" s="4"/>
      <c r="F56" s="19"/>
      <c r="G56" s="41"/>
      <c r="H56" s="19"/>
      <c r="I56" s="4"/>
      <c r="J56" s="26"/>
      <c r="K56" s="8"/>
      <c r="M56" s="4"/>
    </row>
    <row r="57" ht="9.0" customHeight="1">
      <c r="A57" s="4"/>
      <c r="C57" s="5"/>
      <c r="D57" s="6"/>
      <c r="E57" s="4"/>
      <c r="F57" s="19"/>
      <c r="G57" s="28"/>
      <c r="H57" s="19"/>
      <c r="I57" s="4"/>
      <c r="J57" s="7"/>
      <c r="K57" s="8"/>
      <c r="M57" s="4"/>
    </row>
    <row r="58" ht="9.0" customHeight="1">
      <c r="A58" s="4"/>
      <c r="C58" s="5"/>
      <c r="D58" s="6"/>
      <c r="E58" s="4"/>
      <c r="F58" s="4"/>
      <c r="G58" s="42"/>
      <c r="H58" s="4"/>
      <c r="I58" s="4"/>
      <c r="J58" s="7"/>
      <c r="K58" s="8"/>
      <c r="M58" s="4"/>
    </row>
    <row r="59" ht="9.0" customHeight="1">
      <c r="A59" s="4"/>
      <c r="C59" s="5"/>
      <c r="D59" s="10"/>
      <c r="E59" s="11"/>
      <c r="F59" s="11"/>
      <c r="G59" s="12" t="str">
        <f>Settings!B28</f>
        <v/>
      </c>
      <c r="H59" s="11"/>
      <c r="I59" s="11"/>
      <c r="J59" s="13"/>
      <c r="K59" s="8"/>
      <c r="M59" s="4"/>
    </row>
    <row r="60" ht="9.0" customHeight="1">
      <c r="A60" s="4"/>
      <c r="B60" s="4"/>
      <c r="C60" s="48"/>
      <c r="D60" s="49"/>
      <c r="E60" s="4"/>
      <c r="F60" s="4"/>
      <c r="G60" s="7"/>
      <c r="H60" s="4"/>
      <c r="I60" s="4"/>
      <c r="J60" s="7"/>
      <c r="K60" s="8"/>
      <c r="L60" s="8"/>
      <c r="M60" s="4"/>
    </row>
    <row r="61" ht="9.0" customHeight="1">
      <c r="A61" s="50" t="str">
        <f>HYPERLINK("http://plexkits.com/?utm_source=resource&amp;utm_medium=ncaa-bracket&amp;utm_campaign=march-madness-2016","For more brackets visit PLEXKITS")</f>
        <v>For more brackets visit PLEXKITS</v>
      </c>
    </row>
    <row r="62" ht="9.0" customHeight="1"/>
    <row r="63" ht="9.0" customHeight="1"/>
    <row r="64" ht="9.0" customHeight="1">
      <c r="A64" s="51"/>
      <c r="B64" s="51"/>
      <c r="C64" s="52"/>
      <c r="D64" s="53"/>
      <c r="E64" s="54"/>
      <c r="F64" s="55"/>
      <c r="H64" s="56"/>
      <c r="I64" s="52"/>
      <c r="J64" s="53"/>
      <c r="K64" s="53"/>
      <c r="L64" s="53"/>
      <c r="M64" s="56"/>
    </row>
  </sheetData>
  <mergeCells count="33">
    <mergeCell ref="G6:G7"/>
    <mergeCell ref="J6:J7"/>
    <mergeCell ref="D13:D14"/>
    <mergeCell ref="G13:G14"/>
    <mergeCell ref="D27:D28"/>
    <mergeCell ref="G27:G28"/>
    <mergeCell ref="J27:J28"/>
    <mergeCell ref="D34:D35"/>
    <mergeCell ref="G34:G35"/>
    <mergeCell ref="J34:J35"/>
    <mergeCell ref="C1:K1"/>
    <mergeCell ref="J13:J14"/>
    <mergeCell ref="B3:B23"/>
    <mergeCell ref="L3:L23"/>
    <mergeCell ref="A61:M63"/>
    <mergeCell ref="F64:G64"/>
    <mergeCell ref="G20:G21"/>
    <mergeCell ref="J20:J21"/>
    <mergeCell ref="G41:G42"/>
    <mergeCell ref="J41:J42"/>
    <mergeCell ref="G48:G49"/>
    <mergeCell ref="J48:J49"/>
    <mergeCell ref="L24:L44"/>
    <mergeCell ref="L45:L59"/>
    <mergeCell ref="D6:D7"/>
    <mergeCell ref="D20:D21"/>
    <mergeCell ref="D41:D42"/>
    <mergeCell ref="D48:D49"/>
    <mergeCell ref="D55:D56"/>
    <mergeCell ref="B24:B44"/>
    <mergeCell ref="B45:B59"/>
    <mergeCell ref="G55:G56"/>
    <mergeCell ref="J55:J56"/>
  </mergeCells>
  <dataValidations>
    <dataValidation type="list" allowBlank="1" sqref="G13">
      <formula1>Settings!$D$6:$D$7</formula1>
    </dataValidation>
    <dataValidation type="list" allowBlank="1" sqref="G55">
      <formula1>Settings!$D$25:$D$26</formula1>
    </dataValidation>
    <dataValidation type="list" allowBlank="1" sqref="G20">
      <formula1>Settings!$D$9:$D$10</formula1>
    </dataValidation>
    <dataValidation type="list" allowBlank="1" sqref="G41">
      <formula1>Settings!$D$18:$D$19</formula1>
    </dataValidation>
    <dataValidation type="list" allowBlank="1" sqref="G6">
      <formula1>Settings!$D$3:$D$4</formula1>
    </dataValidation>
    <dataValidation type="list" allowBlank="1" sqref="G48">
      <formula1>Settings!$D$22:$D$23</formula1>
    </dataValidation>
    <dataValidation type="list" allowBlank="1" sqref="G27">
      <formula1>Settings!$D$12:$D$13</formula1>
    </dataValidation>
    <dataValidation type="list" allowBlank="1" sqref="G34">
      <formula1>Settings!$D$15:$D$16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  <col customWidth="1" min="2" max="2" width="19.88"/>
    <col customWidth="1" min="3" max="3" width="17.5"/>
    <col customWidth="1" min="4" max="4" width="20.5"/>
  </cols>
  <sheetData>
    <row r="1">
      <c r="A1" s="57" t="s">
        <v>4</v>
      </c>
      <c r="B1" s="58"/>
      <c r="C1" s="57"/>
      <c r="D1" s="57"/>
      <c r="E1" s="59"/>
    </row>
    <row r="2">
      <c r="A2" s="57" t="s">
        <v>5</v>
      </c>
      <c r="B2" s="58" t="str">
        <f t="shared" ref="B2:B27" si="1">UPPER(A2)</f>
        <v>MAIN CARD</v>
      </c>
      <c r="C2" s="57"/>
      <c r="D2" s="57"/>
      <c r="E2" s="59"/>
    </row>
    <row r="3">
      <c r="A3" s="57" t="s">
        <v>6</v>
      </c>
      <c r="B3" s="58" t="str">
        <f t="shared" si="1"/>
        <v>LIGHTWEIGHT</v>
      </c>
      <c r="C3" s="57" t="s">
        <v>7</v>
      </c>
      <c r="D3" s="57" t="str">
        <f t="shared" ref="D3:D27" si="2">UPPER(C3)</f>
        <v>ISLAM MAKHACHEV</v>
      </c>
      <c r="E3" s="57"/>
      <c r="F3" s="60"/>
      <c r="G3" s="60"/>
      <c r="H3" s="60"/>
      <c r="L3" s="60" t="s">
        <v>8</v>
      </c>
    </row>
    <row r="4">
      <c r="A4" s="57"/>
      <c r="B4" s="58" t="str">
        <f t="shared" si="1"/>
        <v/>
      </c>
      <c r="C4" s="57" t="s">
        <v>9</v>
      </c>
      <c r="D4" s="57" t="str">
        <f t="shared" si="2"/>
        <v>DUSTIN POIRIER</v>
      </c>
      <c r="E4" s="57"/>
      <c r="F4" s="60"/>
      <c r="G4" s="60"/>
      <c r="H4" s="60"/>
    </row>
    <row r="5">
      <c r="A5" s="57"/>
      <c r="B5" s="58" t="str">
        <f t="shared" si="1"/>
        <v/>
      </c>
      <c r="C5" s="57"/>
      <c r="D5" s="57" t="str">
        <f t="shared" si="2"/>
        <v/>
      </c>
      <c r="E5" s="57"/>
      <c r="F5" s="60"/>
      <c r="G5" s="60"/>
      <c r="H5" s="60"/>
    </row>
    <row r="6">
      <c r="A6" s="57" t="s">
        <v>10</v>
      </c>
      <c r="B6" s="58" t="str">
        <f t="shared" si="1"/>
        <v>MIDDLEWEIGHT</v>
      </c>
      <c r="C6" s="57" t="s">
        <v>11</v>
      </c>
      <c r="D6" s="57" t="str">
        <f t="shared" si="2"/>
        <v>SEAN STRICKLAND</v>
      </c>
      <c r="E6" s="57"/>
      <c r="F6" s="60"/>
      <c r="G6" s="60"/>
      <c r="H6" s="60"/>
    </row>
    <row r="7">
      <c r="A7" s="57"/>
      <c r="B7" s="58" t="str">
        <f t="shared" si="1"/>
        <v/>
      </c>
      <c r="C7" s="57" t="s">
        <v>12</v>
      </c>
      <c r="D7" s="57" t="str">
        <f t="shared" si="2"/>
        <v>PAULO COSTA</v>
      </c>
      <c r="E7" s="57"/>
      <c r="F7" s="60"/>
      <c r="G7" s="60"/>
      <c r="H7" s="60"/>
    </row>
    <row r="8">
      <c r="A8" s="57"/>
      <c r="B8" s="58" t="str">
        <f t="shared" si="1"/>
        <v/>
      </c>
      <c r="C8" s="57"/>
      <c r="D8" s="57" t="str">
        <f t="shared" si="2"/>
        <v/>
      </c>
      <c r="E8" s="57"/>
      <c r="F8" s="60"/>
      <c r="G8" s="60"/>
      <c r="H8" s="60"/>
    </row>
    <row r="9">
      <c r="A9" s="57" t="s">
        <v>13</v>
      </c>
      <c r="B9" s="58" t="str">
        <f t="shared" si="1"/>
        <v>LIGHT HEAVYWEIGHT</v>
      </c>
      <c r="C9" s="57" t="s">
        <v>14</v>
      </c>
      <c r="D9" s="57" t="str">
        <f t="shared" si="2"/>
        <v>ROMAN DOLIDZE</v>
      </c>
      <c r="E9" s="57"/>
      <c r="F9" s="60"/>
      <c r="G9" s="60"/>
      <c r="H9" s="60"/>
    </row>
    <row r="10">
      <c r="A10" s="57"/>
      <c r="B10" s="58" t="str">
        <f t="shared" si="1"/>
        <v/>
      </c>
      <c r="C10" s="57" t="s">
        <v>15</v>
      </c>
      <c r="D10" s="57" t="str">
        <f t="shared" si="2"/>
        <v>ANTHONY HERNANDEZ</v>
      </c>
      <c r="E10" s="57"/>
      <c r="F10" s="60"/>
      <c r="G10" s="60"/>
      <c r="H10" s="60"/>
    </row>
    <row r="11">
      <c r="A11" s="57" t="s">
        <v>16</v>
      </c>
      <c r="B11" s="58" t="str">
        <f t="shared" si="1"/>
        <v>PRELIMS</v>
      </c>
      <c r="C11" s="57"/>
      <c r="D11" s="57" t="str">
        <f t="shared" si="2"/>
        <v/>
      </c>
      <c r="E11" s="57"/>
      <c r="F11" s="60"/>
      <c r="G11" s="60"/>
      <c r="H11" s="60"/>
    </row>
    <row r="12">
      <c r="A12" s="57"/>
      <c r="B12" s="58" t="str">
        <f t="shared" si="1"/>
        <v/>
      </c>
      <c r="C12" s="57" t="s">
        <v>17</v>
      </c>
      <c r="D12" s="57" t="str">
        <f t="shared" si="2"/>
        <v>GRANT DAWSON</v>
      </c>
      <c r="E12" s="57"/>
      <c r="F12" s="60"/>
      <c r="G12" s="60"/>
      <c r="H12" s="60"/>
    </row>
    <row r="13">
      <c r="A13" s="57"/>
      <c r="B13" s="58" t="str">
        <f t="shared" si="1"/>
        <v/>
      </c>
      <c r="C13" s="57" t="s">
        <v>18</v>
      </c>
      <c r="D13" s="57" t="str">
        <f t="shared" si="2"/>
        <v>JOE SOLECKI</v>
      </c>
      <c r="E13" s="57"/>
      <c r="F13" s="60"/>
      <c r="G13" s="60"/>
      <c r="H13" s="60"/>
    </row>
    <row r="14">
      <c r="A14" s="57"/>
      <c r="B14" s="58" t="str">
        <f t="shared" si="1"/>
        <v/>
      </c>
      <c r="C14" s="57"/>
      <c r="D14" s="57" t="str">
        <f t="shared" si="2"/>
        <v/>
      </c>
      <c r="E14" s="57"/>
      <c r="F14" s="60"/>
      <c r="G14" s="60"/>
      <c r="H14" s="60"/>
    </row>
    <row r="15">
      <c r="A15" s="57" t="s">
        <v>19</v>
      </c>
      <c r="B15" s="58" t="str">
        <f t="shared" si="1"/>
        <v>WELTERWEIGHT</v>
      </c>
      <c r="C15" s="57" t="s">
        <v>20</v>
      </c>
      <c r="D15" s="57" t="str">
        <f t="shared" si="2"/>
        <v>PHIL ROWE</v>
      </c>
      <c r="E15" s="57"/>
      <c r="F15" s="60"/>
      <c r="G15" s="60"/>
      <c r="H15" s="60"/>
    </row>
    <row r="16">
      <c r="A16" s="57"/>
      <c r="B16" s="58" t="str">
        <f t="shared" si="1"/>
        <v/>
      </c>
      <c r="C16" s="57" t="s">
        <v>21</v>
      </c>
      <c r="D16" s="57" t="str">
        <f t="shared" si="2"/>
        <v>JAKE MATTHEWS</v>
      </c>
      <c r="E16" s="57"/>
    </row>
    <row r="17">
      <c r="A17" s="57" t="s">
        <v>16</v>
      </c>
      <c r="B17" s="58" t="str">
        <f t="shared" si="1"/>
        <v>PRELIMS</v>
      </c>
      <c r="C17" s="57"/>
      <c r="D17" s="57" t="str">
        <f t="shared" si="2"/>
        <v/>
      </c>
      <c r="E17" s="59"/>
    </row>
    <row r="18">
      <c r="A18" s="57" t="s">
        <v>19</v>
      </c>
      <c r="B18" s="58" t="str">
        <f t="shared" si="1"/>
        <v>WELTERWEIGHT</v>
      </c>
      <c r="C18" s="58" t="s">
        <v>22</v>
      </c>
      <c r="D18" s="57" t="str">
        <f t="shared" si="2"/>
        <v>MICKEY GALL</v>
      </c>
      <c r="E18" s="59"/>
    </row>
    <row r="19">
      <c r="A19" s="57"/>
      <c r="B19" s="58" t="str">
        <f t="shared" si="1"/>
        <v/>
      </c>
      <c r="C19" s="58" t="s">
        <v>23</v>
      </c>
      <c r="D19" s="57" t="str">
        <f t="shared" si="2"/>
        <v>BASSIL HAFEZ</v>
      </c>
      <c r="E19" s="59"/>
    </row>
    <row r="20">
      <c r="A20" s="57"/>
      <c r="B20" s="58" t="str">
        <f t="shared" si="1"/>
        <v/>
      </c>
      <c r="C20" s="57"/>
      <c r="D20" s="57" t="str">
        <f t="shared" si="2"/>
        <v/>
      </c>
      <c r="E20" s="59"/>
    </row>
    <row r="21">
      <c r="A21" s="57" t="s">
        <v>24</v>
      </c>
      <c r="B21" s="58" t="str">
        <f t="shared" si="1"/>
        <v>EARLY PRELIMS</v>
      </c>
      <c r="C21" s="57"/>
      <c r="D21" s="57" t="str">
        <f t="shared" si="2"/>
        <v/>
      </c>
      <c r="E21" s="59"/>
    </row>
    <row r="22">
      <c r="A22" s="57" t="s">
        <v>25</v>
      </c>
      <c r="B22" s="58" t="str">
        <f t="shared" si="1"/>
        <v>WOMEN'S BANTAMWEIGHT</v>
      </c>
      <c r="C22" s="57" t="s">
        <v>26</v>
      </c>
      <c r="D22" s="57" t="str">
        <f t="shared" si="2"/>
        <v>AILIN PEREZ</v>
      </c>
      <c r="E22" s="61"/>
    </row>
    <row r="23">
      <c r="A23" s="57"/>
      <c r="B23" s="58" t="str">
        <f t="shared" si="1"/>
        <v/>
      </c>
      <c r="C23" s="57" t="s">
        <v>27</v>
      </c>
      <c r="D23" s="57" t="str">
        <f t="shared" si="2"/>
        <v>JOSELYNE EDWARDS</v>
      </c>
      <c r="E23" s="57"/>
    </row>
    <row r="24">
      <c r="A24" s="57"/>
      <c r="B24" s="58" t="str">
        <f t="shared" si="1"/>
        <v/>
      </c>
      <c r="C24" s="57"/>
      <c r="D24" s="57" t="str">
        <f t="shared" si="2"/>
        <v/>
      </c>
      <c r="E24" s="61"/>
    </row>
    <row r="25">
      <c r="A25" s="57" t="s">
        <v>19</v>
      </c>
      <c r="B25" s="58" t="str">
        <f t="shared" si="1"/>
        <v>WELTERWEIGHT</v>
      </c>
      <c r="C25" s="57" t="s">
        <v>28</v>
      </c>
      <c r="D25" s="57" t="str">
        <f t="shared" si="2"/>
        <v>NIKO PRICE</v>
      </c>
      <c r="E25" s="61"/>
    </row>
    <row r="26">
      <c r="A26" s="57"/>
      <c r="B26" s="58" t="str">
        <f t="shared" si="1"/>
        <v/>
      </c>
      <c r="C26" s="57" t="s">
        <v>29</v>
      </c>
      <c r="D26" s="57" t="str">
        <f t="shared" si="2"/>
        <v>JEREMIAH WELLS</v>
      </c>
      <c r="E26" s="57"/>
    </row>
    <row r="27">
      <c r="A27" s="57"/>
      <c r="B27" s="58" t="str">
        <f t="shared" si="1"/>
        <v/>
      </c>
      <c r="C27" s="57"/>
      <c r="D27" s="57" t="str">
        <f t="shared" si="2"/>
        <v/>
      </c>
      <c r="E27" s="61"/>
    </row>
    <row r="28">
      <c r="A28" s="57"/>
      <c r="B28" s="58"/>
      <c r="C28" s="57"/>
      <c r="D28" s="57"/>
      <c r="E28" s="61"/>
    </row>
    <row r="29">
      <c r="A29" s="57"/>
      <c r="B29" s="58"/>
      <c r="C29" s="57"/>
      <c r="D29" s="57"/>
      <c r="E29" s="57"/>
    </row>
    <row r="30">
      <c r="A30" s="57"/>
      <c r="B30" s="58"/>
      <c r="C30" s="57"/>
      <c r="D30" s="57"/>
      <c r="E30" s="61"/>
    </row>
    <row r="31">
      <c r="A31" s="57"/>
      <c r="B31" s="58"/>
      <c r="C31" s="57"/>
      <c r="D31" s="57"/>
      <c r="E31" s="61"/>
    </row>
    <row r="32">
      <c r="A32" s="57"/>
      <c r="B32" s="58"/>
      <c r="C32" s="57"/>
      <c r="D32" s="57"/>
      <c r="E32" s="57"/>
    </row>
    <row r="33">
      <c r="A33" s="57"/>
      <c r="B33" s="58"/>
      <c r="C33" s="57"/>
      <c r="D33" s="57"/>
      <c r="E33" s="59"/>
    </row>
    <row r="34">
      <c r="A34" s="57"/>
      <c r="B34" s="58"/>
      <c r="C34" s="57"/>
      <c r="D34" s="57"/>
      <c r="E34" s="61"/>
    </row>
    <row r="35">
      <c r="A35" s="57"/>
      <c r="B35" s="58"/>
      <c r="C35" s="57"/>
      <c r="D35" s="57"/>
      <c r="E35" s="57"/>
    </row>
    <row r="36">
      <c r="A36" s="57"/>
      <c r="B36" s="58"/>
      <c r="C36" s="57"/>
      <c r="D36" s="57"/>
      <c r="E36" s="61"/>
    </row>
    <row r="37">
      <c r="A37" s="57"/>
      <c r="B37" s="58"/>
      <c r="C37" s="57"/>
      <c r="D37" s="57"/>
      <c r="E37" s="61"/>
    </row>
    <row r="38">
      <c r="A38" s="57"/>
      <c r="B38" s="58"/>
      <c r="C38" s="57"/>
      <c r="D38" s="57"/>
      <c r="E38" s="57"/>
    </row>
    <row r="39">
      <c r="A39" s="57"/>
      <c r="B39" s="58"/>
      <c r="C39" s="57"/>
      <c r="D39" s="57"/>
      <c r="E39" s="61"/>
    </row>
    <row r="40">
      <c r="A40" s="57"/>
      <c r="B40" s="58"/>
      <c r="C40" s="57"/>
      <c r="D40" s="57"/>
      <c r="E40" s="61"/>
    </row>
    <row r="41">
      <c r="A41" s="57"/>
      <c r="B41" s="58"/>
      <c r="C41" s="57"/>
      <c r="D41" s="57"/>
      <c r="E41" s="57"/>
    </row>
    <row r="42">
      <c r="A42" s="57"/>
      <c r="B42" s="62"/>
      <c r="C42" s="57"/>
      <c r="E42" s="61"/>
    </row>
    <row r="43">
      <c r="A43" s="57"/>
      <c r="B43" s="62"/>
      <c r="E43" s="61"/>
    </row>
    <row r="44">
      <c r="A44" s="57"/>
      <c r="B44" s="62"/>
      <c r="E44" s="61"/>
    </row>
    <row r="45">
      <c r="A45" s="61"/>
      <c r="B45" s="61"/>
      <c r="C45" s="61"/>
      <c r="D45" s="61"/>
      <c r="E45" s="61"/>
    </row>
  </sheetData>
  <drawing r:id="rId1"/>
</worksheet>
</file>