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D83485AE-31BA-0E46-8B69-AFF2AFA70598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5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I46" i="1"/>
  <c r="G46" i="1"/>
  <c r="H46" i="1" s="1"/>
  <c r="D46" i="1"/>
  <c r="B46" i="1"/>
  <c r="I45" i="1"/>
  <c r="H45" i="1"/>
  <c r="G45" i="1"/>
  <c r="D45" i="1"/>
  <c r="B45" i="1"/>
  <c r="B43" i="1"/>
  <c r="G42" i="1"/>
  <c r="I42" i="1" s="1"/>
  <c r="D42" i="1"/>
  <c r="B42" i="1"/>
  <c r="G41" i="1"/>
  <c r="I41" i="1" s="1"/>
  <c r="D41" i="1"/>
  <c r="B41" i="1"/>
  <c r="B39" i="1"/>
  <c r="I38" i="1"/>
  <c r="G38" i="1"/>
  <c r="H38" i="1" s="1"/>
  <c r="D38" i="1"/>
  <c r="B38" i="1"/>
  <c r="G37" i="1"/>
  <c r="I37" i="1" s="1"/>
  <c r="D37" i="1"/>
  <c r="B37" i="1"/>
  <c r="B35" i="1"/>
  <c r="G34" i="1"/>
  <c r="I34" i="1" s="1"/>
  <c r="D34" i="1"/>
  <c r="B34" i="1"/>
  <c r="I33" i="1"/>
  <c r="G33" i="1"/>
  <c r="H33" i="1" s="1"/>
  <c r="D33" i="1"/>
  <c r="B33" i="1"/>
  <c r="B31" i="1"/>
  <c r="G30" i="1"/>
  <c r="I30" i="1" s="1"/>
  <c r="D30" i="1"/>
  <c r="B30" i="1"/>
  <c r="G29" i="1"/>
  <c r="I29" i="1" s="1"/>
  <c r="D29" i="1"/>
  <c r="B29" i="1"/>
  <c r="D24" i="1"/>
  <c r="D23" i="1"/>
  <c r="E23" i="1" s="1"/>
  <c r="D22" i="1"/>
  <c r="D21" i="1"/>
  <c r="D20" i="1"/>
  <c r="G20" i="1" s="1"/>
  <c r="A1" i="1"/>
  <c r="G23" i="1" l="1"/>
  <c r="G21" i="1"/>
  <c r="G22" i="1"/>
  <c r="H23" i="1"/>
  <c r="G24" i="1"/>
  <c r="E22" i="1"/>
  <c r="H22" i="1" s="1"/>
  <c r="H30" i="1"/>
  <c r="F21" i="1" s="1"/>
  <c r="F22" i="1"/>
  <c r="H37" i="1"/>
  <c r="H42" i="1"/>
  <c r="E21" i="1"/>
  <c r="H21" i="1" s="1"/>
  <c r="H29" i="1"/>
  <c r="H34" i="1"/>
  <c r="E20" i="1"/>
  <c r="H20" i="1" s="1"/>
  <c r="C20" i="1" s="1"/>
  <c r="E24" i="1"/>
  <c r="H24" i="1" s="1"/>
  <c r="H41" i="1"/>
  <c r="C22" i="1" l="1"/>
  <c r="F23" i="1"/>
  <c r="C24" i="1"/>
  <c r="C21" i="1"/>
  <c r="C23" i="1"/>
  <c r="F24" i="1"/>
  <c r="F20" i="1"/>
</calcChain>
</file>

<file path=xl/sharedStrings.xml><?xml version="1.0" encoding="utf-8"?>
<sst xmlns="http://schemas.openxmlformats.org/spreadsheetml/2006/main" count="67" uniqueCount="36">
  <si>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</si>
  <si>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</si>
  <si>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</si>
  <si>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</si>
  <si>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</si>
  <si>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</si>
  <si>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</si>
  <si>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</si>
  <si>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</si>
  <si>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</si>
  <si>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</si>
  <si>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</si>
  <si>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</si>
  <si>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</si>
  <si>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</si>
  <si>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</si>
  <si>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</si>
  <si>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</si>
  <si>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</si>
  <si>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</si>
  <si>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</si>
  <si>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</si>
  <si>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</si>
  <si>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</si>
  <si>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</si>
  <si>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</si>
  <si>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</si>
  <si>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</si>
  <si>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</si>
  <si>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</si>
  <si>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</si>
  <si>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BYE</t>
  </si>
  <si>
    <t>ROUND 2</t>
  </si>
  <si>
    <t>ROUND 3</t>
  </si>
  <si>
    <t>ROUND 4</t>
  </si>
  <si>
    <t>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</si>
</sst>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10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417"/>
  <sheetViews>
    <sheetView tabSelected="1" zoomScale="120" zoomScaleNormal="120" workbookViewId="0">
      <selection activeCell="L20" sqref="L20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46" width="12.6640625" style="38"/>
  </cols>
  <sheetData>
    <row r="1" spans="1:10" ht="60" customHeight="1">
      <c r="A1" s="34" t="str">
        <f>UPPER(F7)</f>
        <v>MY TOURNAMENT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5.75" customHeight="1">
      <c r="A2" s="23"/>
      <c r="B2" s="21"/>
      <c r="C2" s="21"/>
      <c r="D2" s="21"/>
      <c r="E2" s="21"/>
      <c r="F2" s="21"/>
      <c r="G2" s="21"/>
      <c r="H2" s="21"/>
      <c r="I2" s="21"/>
      <c r="J2" s="22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4" t="s">
        <v>0</v>
      </c>
      <c r="C4" s="21"/>
      <c r="D4" s="21"/>
      <c r="E4" s="21"/>
      <c r="F4" s="21"/>
      <c r="G4" s="21"/>
      <c r="H4" s="21"/>
      <c r="I4" s="22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5" customHeight="1">
      <c r="A6" s="9"/>
      <c r="B6" s="37" t="s">
        <v>1</v>
      </c>
      <c r="C6" s="35"/>
      <c r="D6" s="35"/>
      <c r="E6" s="35"/>
      <c r="F6" s="35"/>
      <c r="G6" s="35"/>
      <c r="H6" s="35"/>
      <c r="I6" s="36"/>
      <c r="J6" s="10"/>
    </row>
    <row r="7" spans="1:10" ht="20" customHeight="1">
      <c r="A7" s="9"/>
      <c r="B7" s="25" t="s">
        <v>2</v>
      </c>
      <c r="C7" s="21"/>
      <c r="D7" s="21"/>
      <c r="E7" s="22"/>
      <c r="F7" s="26" t="s">
        <v>3</v>
      </c>
      <c r="G7" s="21"/>
      <c r="H7" s="21"/>
      <c r="I7" s="22"/>
      <c r="J7" s="10"/>
    </row>
    <row r="8" spans="1:10" ht="20" customHeight="1">
      <c r="A8" s="9"/>
      <c r="B8" s="25" t="s">
        <v>4</v>
      </c>
      <c r="C8" s="21"/>
      <c r="D8" s="21"/>
      <c r="E8" s="22"/>
      <c r="F8" s="27"/>
      <c r="G8" s="21"/>
      <c r="H8" s="21"/>
      <c r="I8" s="22"/>
      <c r="J8" s="10"/>
    </row>
    <row r="9" spans="1:10" ht="20" customHeight="1">
      <c r="A9" s="9"/>
      <c r="B9" s="25" t="s">
        <v>5</v>
      </c>
      <c r="C9" s="21"/>
      <c r="D9" s="21"/>
      <c r="E9" s="22"/>
      <c r="F9" s="26"/>
      <c r="G9" s="21"/>
      <c r="H9" s="21"/>
      <c r="I9" s="22"/>
      <c r="J9" s="10"/>
    </row>
    <row r="10" spans="1:10" ht="20" customHeight="1">
      <c r="A10" s="9"/>
      <c r="B10" s="25" t="s">
        <v>6</v>
      </c>
      <c r="C10" s="21"/>
      <c r="D10" s="21"/>
      <c r="E10" s="22"/>
      <c r="F10" s="28">
        <v>5</v>
      </c>
      <c r="G10" s="21"/>
      <c r="H10" s="21"/>
      <c r="I10" s="22"/>
      <c r="J10" s="10"/>
    </row>
    <row r="11" spans="1:10" ht="20" customHeight="1">
      <c r="A11" s="11"/>
      <c r="B11" s="29" t="s">
        <v>7</v>
      </c>
      <c r="C11" s="21"/>
      <c r="D11" s="21"/>
      <c r="E11" s="22"/>
      <c r="F11" s="26"/>
      <c r="G11" s="21"/>
      <c r="H11" s="21"/>
      <c r="I11" s="22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21"/>
      <c r="D13" s="21"/>
      <c r="E13" s="21"/>
      <c r="F13" s="22"/>
      <c r="G13" s="4"/>
      <c r="H13" s="30" t="s">
        <v>9</v>
      </c>
      <c r="I13" s="22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4"/>
      <c r="C16" s="4"/>
      <c r="D16" s="4"/>
      <c r="E16" s="4"/>
      <c r="F16" s="4"/>
      <c r="G16" s="4"/>
      <c r="H16" s="14" t="s">
        <v>18</v>
      </c>
      <c r="I16" s="13">
        <v>1</v>
      </c>
      <c r="J16" s="4"/>
    </row>
    <row r="17" spans="1:10" ht="20" customHeight="1">
      <c r="A17" s="4"/>
      <c r="B17" s="4"/>
      <c r="C17" s="4"/>
      <c r="D17" s="4"/>
      <c r="E17" s="4"/>
      <c r="F17" s="4"/>
      <c r="G17" s="3"/>
      <c r="H17" s="3"/>
      <c r="I17" s="3"/>
      <c r="J17" s="4"/>
    </row>
    <row r="18" spans="1:10" ht="20" customHeight="1">
      <c r="A18" s="4"/>
      <c r="B18" s="4"/>
      <c r="C18" s="31" t="s">
        <v>19</v>
      </c>
      <c r="D18" s="21"/>
      <c r="E18" s="21"/>
      <c r="F18" s="21"/>
      <c r="G18" s="21"/>
      <c r="H18" s="22"/>
      <c r="I18" s="4"/>
      <c r="J18" s="4"/>
    </row>
    <row r="19" spans="1:10" ht="20" customHeight="1">
      <c r="A19" s="4"/>
      <c r="B19" s="4"/>
      <c r="C19" s="12" t="s">
        <v>20</v>
      </c>
      <c r="D19" s="12" t="s">
        <v>21</v>
      </c>
      <c r="E19" s="12" t="s">
        <v>22</v>
      </c>
      <c r="F19" s="12" t="s">
        <v>23</v>
      </c>
      <c r="G19" s="12" t="s">
        <v>24</v>
      </c>
      <c r="H19" s="12" t="s">
        <v>25</v>
      </c>
      <c r="I19" s="4"/>
      <c r="J19" s="4"/>
    </row>
    <row r="20" spans="1:10" ht="20" customHeight="1">
      <c r="A20" s="4"/>
      <c r="B20" s="4"/>
      <c r="C20" s="14">
        <f t="shared" ref="C20:C24" si="0">_xlfn.RANK.EQ(H20,$H$20:$H$24,0)</f>
        <v>1</v>
      </c>
      <c r="D20" s="14">
        <f>B15</f>
        <v>0</v>
      </c>
      <c r="E20" s="14">
        <f>COUNTIF(G29:G47, D20)</f>
        <v>0</v>
      </c>
      <c r="F20" s="14">
        <f>COUNTIF(H29:H47, D20)</f>
        <v>0</v>
      </c>
      <c r="G20" s="14">
        <f t="shared" ref="G20:G24" si="1">COUNTIFS($I$29:$I$47, "draw", $B$29:$B$47, D20) + COUNTIFS($I$29:$I$47, "draw", $D$29:$D$47, D20)</f>
        <v>0</v>
      </c>
      <c r="H20" s="14">
        <f t="shared" ref="H20:H24" si="2">(E20 * $I$15)+(G20 * $I$16)</f>
        <v>0</v>
      </c>
      <c r="I20" s="4"/>
      <c r="J20" s="4"/>
    </row>
    <row r="21" spans="1:10" ht="20" customHeight="1">
      <c r="A21" s="4"/>
      <c r="B21" s="4"/>
      <c r="C21" s="14">
        <f t="shared" si="0"/>
        <v>1</v>
      </c>
      <c r="D21" s="14">
        <f>C15</f>
        <v>0</v>
      </c>
      <c r="E21" s="14">
        <f>COUNTIF(G29:G47, D21)</f>
        <v>0</v>
      </c>
      <c r="F21" s="14">
        <f>COUNTIF(H29:H47, D21)</f>
        <v>0</v>
      </c>
      <c r="G21" s="14">
        <f t="shared" si="1"/>
        <v>0</v>
      </c>
      <c r="H21" s="14">
        <f t="shared" si="2"/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D15</f>
        <v>0</v>
      </c>
      <c r="E22" s="14">
        <f>COUNTIF(G29:G47, D22)</f>
        <v>0</v>
      </c>
      <c r="F22" s="14">
        <f>COUNTIF(H29:H47,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E15</f>
        <v>0</v>
      </c>
      <c r="E23" s="14">
        <f>COUNTIF(G29:G47, D23)</f>
        <v>0</v>
      </c>
      <c r="F23" s="14">
        <f>COUNTIF(H29:H47,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F15</f>
        <v>0</v>
      </c>
      <c r="E24" s="14">
        <f>COUNTIF(G29:G47, D24)</f>
        <v>0</v>
      </c>
      <c r="F24" s="14">
        <f>COUNTIF(H29:H47,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4"/>
      <c r="D25" s="4"/>
      <c r="E25" s="4"/>
      <c r="F25" s="4"/>
      <c r="G25" s="3"/>
      <c r="H25" s="3"/>
      <c r="I25" s="3"/>
      <c r="J25" s="4"/>
    </row>
    <row r="26" spans="1:10" ht="20" customHeight="1">
      <c r="A26" s="4"/>
      <c r="B26" s="31" t="s">
        <v>26</v>
      </c>
      <c r="C26" s="21"/>
      <c r="D26" s="21"/>
      <c r="E26" s="21"/>
      <c r="F26" s="21"/>
      <c r="G26" s="21"/>
      <c r="H26" s="21"/>
      <c r="I26" s="22"/>
      <c r="J26" s="4"/>
    </row>
    <row r="27" spans="1:10" ht="20" customHeight="1">
      <c r="A27" s="4"/>
      <c r="B27" s="4"/>
      <c r="C27" s="4"/>
      <c r="D27" s="4"/>
      <c r="E27" s="4"/>
      <c r="F27" s="4"/>
      <c r="G27" s="3"/>
      <c r="H27" s="3"/>
      <c r="I27" s="3"/>
      <c r="J27" s="4"/>
    </row>
    <row r="28" spans="1:10" ht="20" customHeight="1">
      <c r="A28" s="15"/>
      <c r="B28" s="32" t="s">
        <v>27</v>
      </c>
      <c r="C28" s="21"/>
      <c r="D28" s="22"/>
      <c r="E28" s="32" t="s">
        <v>28</v>
      </c>
      <c r="F28" s="22"/>
      <c r="G28" s="12" t="s">
        <v>17</v>
      </c>
      <c r="H28" s="12" t="s">
        <v>29</v>
      </c>
      <c r="I28" s="12" t="s">
        <v>18</v>
      </c>
      <c r="J28" s="4"/>
    </row>
    <row r="29" spans="1:10" ht="20" customHeight="1">
      <c r="A29" s="15"/>
      <c r="B29" s="16">
        <f>B15</f>
        <v>0</v>
      </c>
      <c r="C29" s="16" t="s">
        <v>30</v>
      </c>
      <c r="D29" s="16">
        <f>E15</f>
        <v>0</v>
      </c>
      <c r="E29" s="13"/>
      <c r="F29" s="13"/>
      <c r="G29" s="14" t="str">
        <f t="shared" ref="G29:G30" si="3">IF(E29 &gt; F29, B29, IF(F29 &gt; E29, D29, "DRAW"))</f>
        <v>DRAW</v>
      </c>
      <c r="H29" s="14" t="str">
        <f t="shared" ref="H29:H30" si="4">IF(G29 = "draw", "DRAW", IF(G29 = B29, D29, IF(G29 = D29, B29, "")))</f>
        <v>DRAW</v>
      </c>
      <c r="I29" s="14" t="str">
        <f t="shared" ref="I29:I30" si="5">IF(AND(G29="draw", E29&lt;&gt;"", F29&lt;&gt;""), "DRAW", "")</f>
        <v/>
      </c>
      <c r="J29" s="4"/>
    </row>
    <row r="30" spans="1:10" ht="20" customHeight="1">
      <c r="A30" s="15"/>
      <c r="B30" s="16">
        <f>C15</f>
        <v>0</v>
      </c>
      <c r="C30" s="16" t="s">
        <v>30</v>
      </c>
      <c r="D30" s="16">
        <f>D15</f>
        <v>0</v>
      </c>
      <c r="E30" s="13"/>
      <c r="F30" s="13"/>
      <c r="G30" s="14" t="str">
        <f t="shared" si="3"/>
        <v>DRAW</v>
      </c>
      <c r="H30" s="14" t="str">
        <f t="shared" si="4"/>
        <v>DRAW</v>
      </c>
      <c r="I30" s="14" t="str">
        <f t="shared" si="5"/>
        <v/>
      </c>
      <c r="J30" s="4"/>
    </row>
    <row r="31" spans="1:10" ht="20" customHeight="1">
      <c r="A31" s="15"/>
      <c r="B31" s="33">
        <f>F15</f>
        <v>0</v>
      </c>
      <c r="C31" s="22"/>
      <c r="D31" s="17" t="s">
        <v>31</v>
      </c>
      <c r="E31" s="18"/>
      <c r="F31" s="18"/>
      <c r="G31" s="18"/>
      <c r="H31" s="18"/>
      <c r="I31" s="18"/>
      <c r="J31" s="4"/>
    </row>
    <row r="32" spans="1:10" ht="20" customHeight="1">
      <c r="A32" s="15"/>
      <c r="B32" s="32" t="s">
        <v>32</v>
      </c>
      <c r="C32" s="21"/>
      <c r="D32" s="22"/>
      <c r="E32" s="32" t="s">
        <v>28</v>
      </c>
      <c r="F32" s="22"/>
      <c r="G32" s="12" t="s">
        <v>17</v>
      </c>
      <c r="H32" s="12" t="s">
        <v>29</v>
      </c>
      <c r="I32" s="12" t="s">
        <v>18</v>
      </c>
      <c r="J32" s="4"/>
    </row>
    <row r="33" spans="1:10" ht="20" customHeight="1">
      <c r="A33" s="19"/>
      <c r="B33" s="20">
        <f>F15</f>
        <v>0</v>
      </c>
      <c r="C33" s="16" t="s">
        <v>30</v>
      </c>
      <c r="D33" s="20">
        <f>D15</f>
        <v>0</v>
      </c>
      <c r="E33" s="13"/>
      <c r="F33" s="13"/>
      <c r="G33" s="14" t="str">
        <f t="shared" ref="G33:G34" si="6">IF(E33 &gt; F33, B33, IF(F33 &gt; E33, D33, "DRAW"))</f>
        <v>DRAW</v>
      </c>
      <c r="H33" s="14" t="str">
        <f t="shared" ref="H33:H34" si="7">IF(G33 = "draw", "DRAW", IF(G33 = B33, D33, IF(G33 = D33, B33, "")))</f>
        <v>DRAW</v>
      </c>
      <c r="I33" s="14" t="str">
        <f t="shared" ref="I33:I34" si="8">IF(AND(G33="draw", E33&lt;&gt;"", F33&lt;&gt;""), "DRAW", "")</f>
        <v/>
      </c>
      <c r="J33" s="4"/>
    </row>
    <row r="34" spans="1:10" ht="20" customHeight="1">
      <c r="A34" s="19"/>
      <c r="B34" s="20">
        <f>B15</f>
        <v>0</v>
      </c>
      <c r="C34" s="16" t="s">
        <v>30</v>
      </c>
      <c r="D34" s="20">
        <f>C15</f>
        <v>0</v>
      </c>
      <c r="E34" s="13"/>
      <c r="F34" s="13"/>
      <c r="G34" s="14" t="str">
        <f t="shared" si="6"/>
        <v>DRAW</v>
      </c>
      <c r="H34" s="14" t="str">
        <f t="shared" si="7"/>
        <v>DRAW</v>
      </c>
      <c r="I34" s="14" t="str">
        <f t="shared" si="8"/>
        <v/>
      </c>
      <c r="J34" s="4"/>
    </row>
    <row r="35" spans="1:10" ht="20" customHeight="1">
      <c r="A35" s="19"/>
      <c r="B35" s="33">
        <f>E15</f>
        <v>0</v>
      </c>
      <c r="C35" s="22"/>
      <c r="D35" s="17" t="s">
        <v>31</v>
      </c>
      <c r="E35" s="18"/>
      <c r="F35" s="18"/>
      <c r="G35" s="18"/>
      <c r="H35" s="18"/>
      <c r="I35" s="18"/>
      <c r="J35" s="4"/>
    </row>
    <row r="36" spans="1:10" ht="20" customHeight="1">
      <c r="A36" s="15"/>
      <c r="B36" s="32" t="s">
        <v>33</v>
      </c>
      <c r="C36" s="21"/>
      <c r="D36" s="22"/>
      <c r="E36" s="32" t="s">
        <v>28</v>
      </c>
      <c r="F36" s="22"/>
      <c r="G36" s="12" t="s">
        <v>17</v>
      </c>
      <c r="H36" s="12" t="s">
        <v>29</v>
      </c>
      <c r="I36" s="12" t="s">
        <v>18</v>
      </c>
      <c r="J36" s="4"/>
    </row>
    <row r="37" spans="1:10" ht="20" customHeight="1">
      <c r="A37" s="19"/>
      <c r="B37" s="20">
        <f>E15</f>
        <v>0</v>
      </c>
      <c r="C37" s="16" t="s">
        <v>30</v>
      </c>
      <c r="D37" s="20">
        <f>C15</f>
        <v>0</v>
      </c>
      <c r="E37" s="13"/>
      <c r="F37" s="13"/>
      <c r="G37" s="14" t="str">
        <f t="shared" ref="G37:G38" si="9">IF(E37 &gt; F37, B37, IF(F37 &gt; E37, D37, "DRAW"))</f>
        <v>DRAW</v>
      </c>
      <c r="H37" s="14" t="str">
        <f t="shared" ref="H37:H38" si="10">IF(G37 = "draw", "DRAW", IF(G37 = B37, D37, IF(G37 = D37, B37, "")))</f>
        <v>DRAW</v>
      </c>
      <c r="I37" s="14" t="str">
        <f t="shared" ref="I37:I38" si="11">IF(AND(G37="draw", E37&lt;&gt;"", F37&lt;&gt;""), "DRAW", "")</f>
        <v/>
      </c>
      <c r="J37" s="4"/>
    </row>
    <row r="38" spans="1:10" ht="20" customHeight="1">
      <c r="A38" s="19"/>
      <c r="B38" s="20">
        <f>F15</f>
        <v>0</v>
      </c>
      <c r="C38" s="16" t="s">
        <v>30</v>
      </c>
      <c r="D38" s="20">
        <f>B15</f>
        <v>0</v>
      </c>
      <c r="E38" s="13"/>
      <c r="F38" s="13"/>
      <c r="G38" s="14" t="str">
        <f t="shared" si="9"/>
        <v>DRAW</v>
      </c>
      <c r="H38" s="14" t="str">
        <f t="shared" si="10"/>
        <v>DRAW</v>
      </c>
      <c r="I38" s="14" t="str">
        <f t="shared" si="11"/>
        <v/>
      </c>
      <c r="J38" s="4"/>
    </row>
    <row r="39" spans="1:10" ht="20" customHeight="1">
      <c r="A39" s="19"/>
      <c r="B39" s="33">
        <f>D15</f>
        <v>0</v>
      </c>
      <c r="C39" s="22"/>
      <c r="D39" s="17" t="s">
        <v>31</v>
      </c>
      <c r="E39" s="18"/>
      <c r="F39" s="18"/>
      <c r="G39" s="18"/>
      <c r="H39" s="18"/>
      <c r="I39" s="18"/>
      <c r="J39" s="4"/>
    </row>
    <row r="40" spans="1:10" ht="20" customHeight="1">
      <c r="A40" s="15"/>
      <c r="B40" s="32" t="s">
        <v>34</v>
      </c>
      <c r="C40" s="21"/>
      <c r="D40" s="22"/>
      <c r="E40" s="32" t="s">
        <v>28</v>
      </c>
      <c r="F40" s="22"/>
      <c r="G40" s="12" t="s">
        <v>17</v>
      </c>
      <c r="H40" s="12" t="s">
        <v>29</v>
      </c>
      <c r="I40" s="12" t="s">
        <v>18</v>
      </c>
      <c r="J40" s="4"/>
    </row>
    <row r="41" spans="1:10" ht="20" customHeight="1">
      <c r="A41" s="19"/>
      <c r="B41" s="20">
        <f>D15</f>
        <v>0</v>
      </c>
      <c r="C41" s="16" t="s">
        <v>30</v>
      </c>
      <c r="D41" s="20">
        <f>B15</f>
        <v>0</v>
      </c>
      <c r="E41" s="13"/>
      <c r="F41" s="13"/>
      <c r="G41" s="14" t="str">
        <f t="shared" ref="G41:G42" si="12">IF(E41 &gt; F41, B41, IF(F41 &gt; E41, D41, "DRAW"))</f>
        <v>DRAW</v>
      </c>
      <c r="H41" s="14" t="str">
        <f t="shared" ref="H41:H42" si="13">IF(G41 = "draw", "DRAW", IF(G41 = B41, D41, IF(G41 = D41, B41, "")))</f>
        <v>DRAW</v>
      </c>
      <c r="I41" s="14" t="str">
        <f t="shared" ref="I41:I42" si="14">IF(AND(G41="draw", E41&lt;&gt;"", F41&lt;&gt;""), "DRAW", "")</f>
        <v/>
      </c>
      <c r="J41" s="4"/>
    </row>
    <row r="42" spans="1:10" ht="20" customHeight="1">
      <c r="A42" s="19"/>
      <c r="B42" s="20">
        <f>E15</f>
        <v>0</v>
      </c>
      <c r="C42" s="16" t="s">
        <v>30</v>
      </c>
      <c r="D42" s="20">
        <f>F15</f>
        <v>0</v>
      </c>
      <c r="E42" s="13"/>
      <c r="F42" s="13"/>
      <c r="G42" s="14" t="str">
        <f t="shared" si="12"/>
        <v>DRAW</v>
      </c>
      <c r="H42" s="14" t="str">
        <f t="shared" si="13"/>
        <v>DRAW</v>
      </c>
      <c r="I42" s="14" t="str">
        <f t="shared" si="14"/>
        <v/>
      </c>
      <c r="J42" s="4"/>
    </row>
    <row r="43" spans="1:10" ht="20" customHeight="1">
      <c r="A43" s="19"/>
      <c r="B43" s="33">
        <f>C15</f>
        <v>0</v>
      </c>
      <c r="C43" s="22"/>
      <c r="D43" s="17" t="s">
        <v>31</v>
      </c>
      <c r="E43" s="18"/>
      <c r="F43" s="18"/>
      <c r="G43" s="18"/>
      <c r="H43" s="18"/>
      <c r="I43" s="18"/>
      <c r="J43" s="4"/>
    </row>
    <row r="44" spans="1:10" ht="20" customHeight="1">
      <c r="A44" s="15"/>
      <c r="B44" s="32" t="s">
        <v>35</v>
      </c>
      <c r="C44" s="21"/>
      <c r="D44" s="22"/>
      <c r="E44" s="32" t="s">
        <v>28</v>
      </c>
      <c r="F44" s="22"/>
      <c r="G44" s="12" t="s">
        <v>17</v>
      </c>
      <c r="H44" s="12" t="s">
        <v>29</v>
      </c>
      <c r="I44" s="12" t="s">
        <v>18</v>
      </c>
      <c r="J44" s="4"/>
    </row>
    <row r="45" spans="1:10" ht="20" customHeight="1">
      <c r="A45" s="19"/>
      <c r="B45" s="20">
        <f>C15</f>
        <v>0</v>
      </c>
      <c r="C45" s="16" t="s">
        <v>30</v>
      </c>
      <c r="D45" s="20">
        <f>F15</f>
        <v>0</v>
      </c>
      <c r="E45" s="13"/>
      <c r="F45" s="13"/>
      <c r="G45" s="14" t="str">
        <f t="shared" ref="G45:G46" si="15">IF(E45 &gt; F45, B45, IF(F45 &gt; E45, D45, "DRAW"))</f>
        <v>DRAW</v>
      </c>
      <c r="H45" s="14" t="str">
        <f t="shared" ref="H45:H46" si="16">IF(G45 = "draw", "DRAW", IF(G45 = B45, D45, IF(G45 = D45, B45, "")))</f>
        <v>DRAW</v>
      </c>
      <c r="I45" s="14" t="str">
        <f t="shared" ref="I45:I46" si="17">IF(AND(G45="draw", E45&lt;&gt;"", F45&lt;&gt;""), "DRAW", "")</f>
        <v/>
      </c>
      <c r="J45" s="4"/>
    </row>
    <row r="46" spans="1:10" ht="20" customHeight="1">
      <c r="A46" s="19"/>
      <c r="B46" s="20">
        <f>D15</f>
        <v>0</v>
      </c>
      <c r="C46" s="16" t="s">
        <v>30</v>
      </c>
      <c r="D46" s="20">
        <f>E15</f>
        <v>0</v>
      </c>
      <c r="E46" s="13"/>
      <c r="F46" s="13"/>
      <c r="G46" s="14" t="str">
        <f t="shared" si="15"/>
        <v>DRAW</v>
      </c>
      <c r="H46" s="14" t="str">
        <f t="shared" si="16"/>
        <v>DRAW</v>
      </c>
      <c r="I46" s="14" t="str">
        <f t="shared" si="17"/>
        <v/>
      </c>
      <c r="J46" s="4"/>
    </row>
    <row r="47" spans="1:10" ht="20" customHeight="1">
      <c r="A47" s="19"/>
      <c r="B47" s="33">
        <f>B15</f>
        <v>0</v>
      </c>
      <c r="C47" s="22"/>
      <c r="D47" s="17" t="s">
        <v>31</v>
      </c>
      <c r="E47" s="18"/>
      <c r="F47" s="18"/>
      <c r="G47" s="18"/>
      <c r="H47" s="18"/>
      <c r="I47" s="18"/>
      <c r="J47" s="4"/>
    </row>
    <row r="48" spans="1:10" ht="15.75" customHeight="1">
      <c r="A48" s="4"/>
      <c r="B48" s="4"/>
      <c r="C48" s="4"/>
      <c r="D48" s="4"/>
      <c r="E48" s="4"/>
      <c r="F48" s="4"/>
      <c r="G48" s="3"/>
      <c r="H48" s="3"/>
      <c r="I48" s="3"/>
      <c r="J48" s="4"/>
    </row>
    <row r="49" s="38" customFormat="1" ht="15.75" customHeight="1"/>
    <row r="50" s="38" customFormat="1" ht="15.75" customHeight="1"/>
    <row r="51" s="38" customFormat="1" ht="15.75" customHeight="1"/>
    <row r="52" s="38" customFormat="1" ht="15.75" customHeight="1"/>
    <row r="53" s="38" customFormat="1" ht="15.75" customHeight="1"/>
    <row r="54" s="38" customFormat="1" ht="15.75" customHeight="1"/>
    <row r="55" s="38" customFormat="1" ht="15.75" customHeight="1"/>
    <row r="56" s="38" customFormat="1" ht="15.75" customHeight="1"/>
    <row r="57" s="38" customFormat="1" ht="15.75" customHeight="1"/>
    <row r="58" s="38" customFormat="1" ht="15.75" customHeight="1"/>
    <row r="59" s="38" customFormat="1" ht="15.75" customHeight="1"/>
    <row r="60" s="38" customFormat="1" ht="15.75" customHeight="1"/>
    <row r="61" s="38" customFormat="1" ht="15.75" customHeight="1"/>
    <row r="62" s="38" customFormat="1" ht="15.75" customHeight="1"/>
    <row r="63" s="38" customFormat="1" ht="15.75" customHeight="1"/>
    <row r="64" s="38" customFormat="1" ht="15.75" customHeight="1"/>
    <row r="65" s="38" customFormat="1" ht="15.75" customHeight="1"/>
    <row r="66" s="38" customFormat="1" ht="15.75" customHeight="1"/>
    <row r="67" s="38" customFormat="1" ht="15.75" customHeight="1"/>
    <row r="68" s="38" customFormat="1" ht="15.75" customHeight="1"/>
    <row r="69" s="38" customFormat="1" ht="15.75" customHeight="1"/>
    <row r="70" s="38" customFormat="1" ht="15.75" customHeight="1"/>
    <row r="71" s="38" customFormat="1" ht="15.75" customHeight="1"/>
    <row r="72" s="38" customFormat="1" ht="15.75" customHeight="1"/>
    <row r="73" s="38" customFormat="1" ht="15.75" customHeight="1"/>
    <row r="74" s="38" customFormat="1" ht="15.75" customHeight="1"/>
    <row r="75" s="38" customFormat="1" ht="15.75" customHeight="1"/>
    <row r="76" s="38" customFormat="1" ht="15.75" customHeight="1"/>
    <row r="77" s="38" customFormat="1" ht="15.75" customHeight="1"/>
    <row r="78" s="38" customFormat="1" ht="15.75" customHeight="1"/>
    <row r="79" s="38" customFormat="1" ht="15.75" customHeight="1"/>
    <row r="80" s="38" customFormat="1" ht="15.75" customHeight="1"/>
    <row r="81" s="38" customFormat="1" ht="15.75" customHeight="1"/>
    <row r="82" s="38" customFormat="1" ht="15.75" customHeight="1"/>
    <row r="83" s="38" customFormat="1" ht="15.75" customHeight="1"/>
    <row r="84" s="38" customFormat="1" ht="15.75" customHeight="1"/>
    <row r="85" s="38" customFormat="1" ht="15.75" customHeight="1"/>
    <row r="86" s="38" customFormat="1" ht="15.75" customHeight="1"/>
    <row r="87" s="38" customFormat="1" ht="15.75" customHeight="1"/>
    <row r="88" s="38" customFormat="1" ht="15.75" customHeight="1"/>
    <row r="89" s="38" customFormat="1" ht="15.75" customHeight="1"/>
    <row r="90" s="38" customFormat="1" ht="15.75" customHeight="1"/>
    <row r="91" s="38" customFormat="1" ht="15.75" customHeight="1"/>
    <row r="92" s="38" customFormat="1" ht="15.75" customHeight="1"/>
    <row r="93" s="38" customFormat="1" ht="15.75" customHeight="1"/>
    <row r="94" s="38" customFormat="1" ht="15.75" customHeight="1"/>
    <row r="95" s="38" customFormat="1" ht="15.75" customHeight="1"/>
    <row r="96" s="38" customFormat="1" ht="15.75" customHeight="1"/>
    <row r="97" s="38" customFormat="1" ht="15.75" customHeight="1"/>
    <row r="98" s="38" customFormat="1" ht="15.75" customHeight="1"/>
    <row r="99" s="38" customFormat="1" ht="15.75" customHeight="1"/>
    <row r="100" s="38" customFormat="1" ht="15.75" customHeight="1"/>
    <row r="101" s="38" customFormat="1" ht="15.75" customHeight="1"/>
    <row r="102" s="38" customFormat="1" ht="15.75" customHeight="1"/>
    <row r="103" s="38" customFormat="1" ht="15.75" customHeight="1"/>
    <row r="104" s="38" customFormat="1" ht="15.75" customHeight="1"/>
    <row r="105" s="38" customFormat="1" ht="15.75" customHeight="1"/>
    <row r="106" s="38" customFormat="1" ht="15.75" customHeight="1"/>
    <row r="107" s="38" customFormat="1" ht="15.75" customHeight="1"/>
    <row r="108" s="38" customFormat="1" ht="15.75" customHeight="1"/>
    <row r="109" s="38" customFormat="1" ht="15.75" customHeight="1"/>
    <row r="110" s="38" customFormat="1" ht="15.75" customHeight="1"/>
    <row r="111" s="38" customFormat="1" ht="15.75" customHeight="1"/>
    <row r="112" s="38" customFormat="1" ht="15.75" customHeight="1"/>
    <row r="113" s="38" customFormat="1" ht="15.75" customHeight="1"/>
    <row r="114" s="38" customFormat="1" ht="15.75" customHeight="1"/>
    <row r="115" s="38" customFormat="1" ht="15.75" customHeight="1"/>
    <row r="116" s="38" customFormat="1" ht="15.75" customHeight="1"/>
    <row r="117" s="38" customFormat="1" ht="15.75" customHeight="1"/>
    <row r="118" s="38" customFormat="1" ht="15.75" customHeight="1"/>
    <row r="119" s="38" customFormat="1" ht="15.75" customHeight="1"/>
    <row r="120" s="38" customFormat="1" ht="15.75" customHeight="1"/>
    <row r="121" s="38" customFormat="1" ht="15.75" customHeight="1"/>
    <row r="122" s="38" customFormat="1" ht="15.75" customHeight="1"/>
    <row r="123" s="38" customFormat="1" ht="15.75" customHeight="1"/>
    <row r="124" s="38" customFormat="1" ht="15.75" customHeight="1"/>
    <row r="125" s="38" customFormat="1" ht="15.75" customHeight="1"/>
    <row r="126" s="38" customFormat="1" ht="15.75" customHeight="1"/>
    <row r="127" s="38" customFormat="1" ht="15.75" customHeight="1"/>
    <row r="128" s="38" customFormat="1" ht="15.75" customHeight="1"/>
    <row r="129" s="38" customFormat="1" ht="15.75" customHeight="1"/>
    <row r="130" s="38" customFormat="1" ht="15.75" customHeight="1"/>
    <row r="131" s="38" customFormat="1" ht="15.75" customHeight="1"/>
    <row r="132" s="38" customFormat="1" ht="15.75" customHeight="1"/>
    <row r="133" s="38" customFormat="1" ht="15.75" customHeight="1"/>
    <row r="134" s="38" customFormat="1" ht="15.75" customHeight="1"/>
    <row r="135" s="38" customFormat="1" ht="15.75" customHeight="1"/>
    <row r="136" s="38" customFormat="1" ht="15.75" customHeight="1"/>
    <row r="137" s="38" customFormat="1" ht="15.75" customHeight="1"/>
    <row r="138" s="38" customFormat="1" ht="15.75" customHeight="1"/>
    <row r="139" s="38" customFormat="1" ht="15.75" customHeight="1"/>
    <row r="140" s="38" customFormat="1" ht="15.75" customHeight="1"/>
    <row r="141" s="38" customFormat="1" ht="15.75" customHeight="1"/>
    <row r="142" s="38" customFormat="1" ht="15.75" customHeight="1"/>
    <row r="143" s="38" customFormat="1" ht="15.75" customHeight="1"/>
    <row r="144" s="38" customFormat="1" ht="15.75" customHeight="1"/>
    <row r="145" s="38" customFormat="1" ht="15.75" customHeight="1"/>
    <row r="146" s="38" customFormat="1" ht="15.75" customHeight="1"/>
    <row r="147" s="38" customFormat="1" ht="15.75" customHeight="1"/>
    <row r="148" s="38" customFormat="1" ht="15.75" customHeight="1"/>
    <row r="149" s="38" customFormat="1" ht="15.75" customHeight="1"/>
    <row r="150" s="38" customFormat="1" ht="15.75" customHeight="1"/>
    <row r="151" s="38" customFormat="1" ht="15.75" customHeight="1"/>
    <row r="152" s="38" customFormat="1" ht="15.75" customHeight="1"/>
    <row r="153" s="38" customFormat="1" ht="15.75" customHeight="1"/>
    <row r="154" s="38" customFormat="1" ht="15.75" customHeight="1"/>
    <row r="155" s="38" customFormat="1" ht="15.75" customHeight="1"/>
    <row r="156" s="38" customFormat="1" ht="15.75" customHeight="1"/>
    <row r="157" s="38" customFormat="1" ht="15.75" customHeight="1"/>
    <row r="158" s="38" customFormat="1" ht="15.75" customHeight="1"/>
    <row r="159" s="38" customFormat="1" ht="15.75" customHeight="1"/>
    <row r="160" s="38" customFormat="1" ht="15.75" customHeight="1"/>
    <row r="161" s="38" customFormat="1" ht="15.75" customHeight="1"/>
    <row r="162" s="38" customFormat="1" ht="15.75" customHeight="1"/>
    <row r="163" s="38" customFormat="1" ht="15.75" customHeight="1"/>
    <row r="164" s="38" customFormat="1" ht="15.75" customHeight="1"/>
    <row r="165" s="38" customFormat="1" ht="15.75" customHeight="1"/>
    <row r="166" s="38" customFormat="1" ht="15.75" customHeight="1"/>
    <row r="167" s="38" customFormat="1" ht="15.75" customHeight="1"/>
    <row r="168" s="38" customFormat="1" ht="15.75" customHeight="1"/>
    <row r="169" s="38" customFormat="1" ht="15.75" customHeight="1"/>
    <row r="170" s="38" customFormat="1" ht="15.75" customHeight="1"/>
    <row r="171" s="38" customFormat="1" ht="15.75" customHeight="1"/>
    <row r="172" s="38" customFormat="1" ht="15.75" customHeight="1"/>
    <row r="173" s="38" customFormat="1" ht="15.75" customHeight="1"/>
    <row r="174" s="38" customFormat="1" ht="15.75" customHeight="1"/>
    <row r="175" s="38" customFormat="1" ht="15.75" customHeight="1"/>
    <row r="176" s="38" customFormat="1" ht="15.75" customHeight="1"/>
    <row r="177" s="38" customFormat="1" ht="15.75" customHeight="1"/>
    <row r="178" s="38" customFormat="1" ht="15.75" customHeight="1"/>
    <row r="179" s="38" customFormat="1" ht="15.75" customHeight="1"/>
    <row r="180" s="38" customFormat="1" ht="15.75" customHeight="1"/>
    <row r="181" s="38" customFormat="1" ht="15.75" customHeight="1"/>
    <row r="182" s="38" customFormat="1" ht="15.75" customHeight="1"/>
    <row r="183" s="38" customFormat="1" ht="15.75" customHeight="1"/>
    <row r="184" s="38" customFormat="1" ht="15.75" customHeight="1"/>
    <row r="185" s="38" customFormat="1" ht="15.75" customHeight="1"/>
    <row r="186" s="38" customFormat="1" ht="15.75" customHeight="1"/>
    <row r="187" s="38" customFormat="1" ht="15.75" customHeight="1"/>
    <row r="188" s="38" customFormat="1" ht="15.75" customHeight="1"/>
    <row r="189" s="38" customFormat="1" ht="15.75" customHeight="1"/>
    <row r="190" s="38" customFormat="1" ht="15.75" customHeight="1"/>
    <row r="191" s="38" customFormat="1" ht="15.75" customHeight="1"/>
    <row r="192" s="38" customFormat="1" ht="15.75" customHeight="1"/>
    <row r="193" s="38" customFormat="1" ht="15.75" customHeight="1"/>
    <row r="194" s="38" customFormat="1" ht="15.75" customHeight="1"/>
    <row r="195" s="38" customFormat="1" ht="15.75" customHeight="1"/>
    <row r="196" s="38" customFormat="1" ht="15.75" customHeight="1"/>
    <row r="197" s="38" customFormat="1" ht="15.75" customHeight="1"/>
    <row r="198" s="38" customFormat="1" ht="15.75" customHeight="1"/>
    <row r="199" s="38" customFormat="1" ht="15.75" customHeight="1"/>
    <row r="200" s="38" customFormat="1" ht="15.75" customHeight="1"/>
    <row r="201" s="38" customFormat="1" ht="15.75" customHeight="1"/>
    <row r="202" s="38" customFormat="1" ht="15.75" customHeight="1"/>
    <row r="203" s="38" customFormat="1" ht="15.75" customHeight="1"/>
    <row r="204" s="38" customFormat="1" ht="15.75" customHeight="1"/>
    <row r="205" s="38" customFormat="1" ht="15.75" customHeight="1"/>
    <row r="206" s="38" customFormat="1" ht="15.75" customHeight="1"/>
    <row r="207" s="38" customFormat="1" ht="15.75" customHeight="1"/>
    <row r="208" s="38" customFormat="1" ht="15.75" customHeight="1"/>
    <row r="209" s="38" customFormat="1" ht="15.75" customHeight="1"/>
    <row r="210" s="38" customFormat="1" ht="15.75" customHeight="1"/>
    <row r="211" s="38" customFormat="1" ht="15.75" customHeight="1"/>
    <row r="212" s="38" customFormat="1" ht="15.75" customHeight="1"/>
    <row r="213" s="38" customFormat="1" ht="15.75" customHeight="1"/>
    <row r="214" s="38" customFormat="1" ht="15.75" customHeight="1"/>
    <row r="215" s="38" customFormat="1" ht="15.75" customHeight="1"/>
    <row r="216" s="38" customFormat="1" ht="15.75" customHeight="1"/>
    <row r="217" s="38" customFormat="1" ht="15.75" customHeight="1"/>
    <row r="218" s="38" customFormat="1" ht="15.75" customHeight="1"/>
    <row r="219" s="38" customFormat="1" ht="15.75" customHeight="1"/>
    <row r="220" s="38" customFormat="1" ht="15.75" customHeight="1"/>
    <row r="221" s="38" customFormat="1" ht="15.75" customHeight="1"/>
    <row r="222" s="38" customFormat="1" ht="15.75" customHeight="1"/>
    <row r="223" s="38" customFormat="1" ht="15.75" customHeight="1"/>
    <row r="224" s="38" customFormat="1" ht="15.75" customHeight="1"/>
    <row r="225" s="38" customFormat="1" ht="15.75" customHeight="1"/>
    <row r="226" s="38" customFormat="1" ht="15.75" customHeight="1"/>
    <row r="227" s="38" customFormat="1" ht="15.75" customHeight="1"/>
    <row r="228" s="38" customFormat="1" ht="15.75" customHeight="1"/>
    <row r="229" s="38" customFormat="1" ht="15.75" customHeight="1"/>
    <row r="230" s="38" customFormat="1" ht="15.75" customHeight="1"/>
    <row r="231" s="38" customFormat="1" ht="15.75" customHeight="1"/>
    <row r="232" s="38" customFormat="1" ht="15.75" customHeight="1"/>
    <row r="233" s="38" customFormat="1" ht="15.75" customHeight="1"/>
    <row r="234" s="38" customFormat="1" ht="15.75" customHeight="1"/>
    <row r="235" s="38" customFormat="1" ht="15.75" customHeight="1"/>
    <row r="236" s="38" customFormat="1" ht="15.75" customHeight="1"/>
    <row r="237" s="38" customFormat="1" ht="15.75" customHeight="1"/>
    <row r="238" s="38" customFormat="1" ht="15.75" customHeight="1"/>
    <row r="239" s="38" customFormat="1" ht="15.75" customHeight="1"/>
    <row r="240" s="38" customFormat="1" ht="15.75" customHeight="1"/>
    <row r="241" s="38" customFormat="1" ht="15.75" customHeight="1"/>
    <row r="242" s="38" customFormat="1" ht="15.75" customHeight="1"/>
    <row r="243" s="38" customFormat="1" ht="15.75" customHeight="1"/>
    <row r="244" s="38" customFormat="1" ht="15.75" customHeight="1"/>
    <row r="245" s="38" customFormat="1" ht="15.75" customHeight="1"/>
    <row r="246" s="38" customFormat="1" ht="15.75" customHeight="1"/>
    <row r="247" s="38" customFormat="1" ht="15.75" customHeight="1"/>
    <row r="248" s="38" customFormat="1" ht="15.75" customHeight="1"/>
    <row r="249" s="38" customFormat="1" ht="15.75" customHeight="1"/>
    <row r="250" s="38" customFormat="1" ht="15.75" customHeight="1"/>
    <row r="251" s="38" customFormat="1" ht="15.75" customHeight="1"/>
    <row r="252" s="38" customFormat="1" ht="15.75" customHeight="1"/>
    <row r="253" s="38" customFormat="1" ht="15.75" customHeight="1"/>
    <row r="254" s="38" customFormat="1" ht="15.75" customHeight="1"/>
    <row r="255" s="38" customFormat="1" ht="15.75" customHeight="1"/>
    <row r="256" s="38" customFormat="1" ht="15.75" customHeight="1"/>
    <row r="257" s="38" customFormat="1" ht="15.75" customHeight="1"/>
    <row r="258" s="38" customFormat="1" ht="15.75" customHeight="1"/>
    <row r="259" s="38" customFormat="1" ht="15.75" customHeight="1"/>
    <row r="260" s="38" customFormat="1" ht="15.75" customHeight="1"/>
    <row r="261" s="38" customFormat="1" ht="15.75" customHeight="1"/>
    <row r="262" s="38" customFormat="1" ht="15.75" customHeight="1"/>
    <row r="263" s="38" customFormat="1" ht="15.75" customHeight="1"/>
    <row r="264" s="38" customFormat="1" ht="15.75" customHeight="1"/>
    <row r="265" s="38" customFormat="1" ht="15.75" customHeight="1"/>
    <row r="266" s="38" customFormat="1" ht="15.75" customHeight="1"/>
    <row r="267" s="38" customFormat="1" ht="15.75" customHeight="1"/>
    <row r="268" s="38" customFormat="1" ht="15.75" customHeight="1"/>
    <row r="269" s="38" customFormat="1" ht="15.75" customHeight="1"/>
    <row r="270" s="38" customFormat="1" ht="15.75" customHeight="1"/>
    <row r="271" s="38" customFormat="1" ht="15.75" customHeight="1"/>
    <row r="272" s="38" customFormat="1" ht="15.75" customHeight="1"/>
    <row r="273" s="38" customFormat="1" ht="15.75" customHeight="1"/>
    <row r="274" s="38" customFormat="1" ht="15.75" customHeight="1"/>
    <row r="275" s="38" customFormat="1" ht="15.75" customHeight="1"/>
    <row r="276" s="38" customFormat="1" ht="15.75" customHeight="1"/>
    <row r="277" s="38" customFormat="1" ht="15.75" customHeight="1"/>
    <row r="278" s="38" customFormat="1" ht="15.75" customHeight="1"/>
    <row r="279" s="38" customFormat="1" ht="15.75" customHeight="1"/>
    <row r="280" s="38" customFormat="1" ht="15.75" customHeight="1"/>
    <row r="281" s="38" customFormat="1" ht="15.75" customHeight="1"/>
    <row r="282" s="38" customFormat="1" ht="15.75" customHeight="1"/>
    <row r="283" s="38" customFormat="1" ht="15.75" customHeight="1"/>
    <row r="284" s="38" customFormat="1" ht="15.75" customHeight="1"/>
    <row r="285" s="38" customFormat="1" ht="15.75" customHeight="1"/>
    <row r="286" s="38" customFormat="1" ht="15.75" customHeight="1"/>
    <row r="287" s="38" customFormat="1" ht="15.75" customHeight="1"/>
    <row r="288" s="38" customFormat="1" ht="15.75" customHeight="1"/>
    <row r="289" s="38" customFormat="1" ht="15.75" customHeight="1"/>
    <row r="290" s="38" customFormat="1" ht="15.75" customHeight="1"/>
    <row r="291" s="38" customFormat="1" ht="15.75" customHeight="1"/>
    <row r="292" s="38" customFormat="1" ht="15.75" customHeight="1"/>
    <row r="293" s="38" customFormat="1" ht="15.75" customHeight="1"/>
    <row r="294" s="38" customFormat="1" ht="15.75" customHeight="1"/>
    <row r="295" s="38" customFormat="1" ht="15.75" customHeight="1"/>
    <row r="296" s="38" customFormat="1" ht="15.75" customHeight="1"/>
    <row r="297" s="38" customFormat="1" ht="15.75" customHeight="1"/>
    <row r="298" s="38" customFormat="1" ht="15.75" customHeight="1"/>
    <row r="299" s="38" customFormat="1" ht="15.75" customHeight="1"/>
    <row r="300" s="38" customFormat="1" ht="15.75" customHeight="1"/>
    <row r="301" s="38" customFormat="1" ht="15.75" customHeight="1"/>
    <row r="302" s="38" customFormat="1" ht="15.75" customHeight="1"/>
    <row r="303" s="38" customFormat="1" ht="15.75" customHeight="1"/>
    <row r="304" s="38" customFormat="1" ht="15.75" customHeight="1"/>
    <row r="305" s="38" customFormat="1" ht="15.75" customHeight="1"/>
    <row r="306" s="38" customFormat="1" ht="15.75" customHeight="1"/>
    <row r="307" s="38" customFormat="1" ht="15.75" customHeight="1"/>
    <row r="308" s="38" customFormat="1" ht="15.75" customHeight="1"/>
    <row r="309" s="38" customFormat="1" ht="15.75" customHeight="1"/>
    <row r="310" s="38" customFormat="1" ht="15.75" customHeight="1"/>
    <row r="311" s="38" customFormat="1" ht="15.75" customHeight="1"/>
    <row r="312" s="38" customFormat="1" ht="15.75" customHeight="1"/>
    <row r="313" s="38" customFormat="1" ht="15.75" customHeight="1"/>
    <row r="314" s="38" customFormat="1" ht="15.75" customHeight="1"/>
    <row r="315" s="38" customFormat="1" ht="15.75" customHeight="1"/>
    <row r="316" s="38" customFormat="1" ht="15.75" customHeight="1"/>
    <row r="317" s="38" customFormat="1" ht="15.75" customHeight="1"/>
    <row r="318" s="38" customFormat="1" ht="15.75" customHeight="1"/>
    <row r="319" s="38" customFormat="1" ht="15.75" customHeight="1"/>
    <row r="320" s="38" customFormat="1" ht="15.75" customHeight="1"/>
    <row r="321" s="38" customFormat="1" ht="15.75" customHeight="1"/>
    <row r="322" s="38" customFormat="1" ht="15.75" customHeight="1"/>
    <row r="323" s="38" customFormat="1" ht="15.75" customHeight="1"/>
    <row r="324" s="38" customFormat="1" ht="15.75" customHeight="1"/>
    <row r="325" s="38" customFormat="1" ht="15.75" customHeight="1"/>
    <row r="326" s="38" customFormat="1" ht="15.75" customHeight="1"/>
    <row r="327" s="38" customFormat="1" ht="15.75" customHeight="1"/>
    <row r="328" s="38" customFormat="1" ht="15.75" customHeight="1"/>
    <row r="329" s="38" customFormat="1" ht="15.75" customHeight="1"/>
    <row r="330" s="38" customFormat="1" ht="15.75" customHeight="1"/>
    <row r="331" s="38" customFormat="1" ht="15.75" customHeight="1"/>
    <row r="332" s="38" customFormat="1" ht="15.75" customHeight="1"/>
    <row r="333" s="38" customFormat="1" ht="15.75" customHeight="1"/>
    <row r="334" s="38" customFormat="1" ht="15.75" customHeight="1"/>
    <row r="335" s="38" customFormat="1" ht="15.75" customHeight="1"/>
    <row r="336" s="38" customFormat="1" ht="15.75" customHeight="1"/>
    <row r="337" s="38" customFormat="1" ht="15.75" customHeight="1"/>
    <row r="338" s="38" customFormat="1" ht="15.75" customHeight="1"/>
    <row r="339" s="38" customFormat="1" ht="15.75" customHeight="1"/>
    <row r="340" s="38" customFormat="1" ht="15.75" customHeight="1"/>
    <row r="341" s="38" customFormat="1" ht="15.75" customHeight="1"/>
    <row r="342" s="38" customFormat="1" ht="15.75" customHeight="1"/>
    <row r="343" s="38" customFormat="1" ht="15.75" customHeight="1"/>
    <row r="344" s="38" customFormat="1" ht="15.75" customHeight="1"/>
    <row r="345" s="38" customFormat="1" ht="15.75" customHeight="1"/>
    <row r="346" s="38" customFormat="1" ht="15.75" customHeight="1"/>
    <row r="347" s="38" customFormat="1" ht="15.75" customHeight="1"/>
    <row r="348" s="38" customFormat="1" ht="15.75" customHeight="1"/>
    <row r="349" s="38" customFormat="1" ht="15.75" customHeight="1"/>
    <row r="350" s="38" customFormat="1" ht="15.75" customHeight="1"/>
    <row r="351" s="38" customFormat="1" ht="15.75" customHeight="1"/>
    <row r="352" s="38" customFormat="1" ht="15.75" customHeight="1"/>
    <row r="353" s="38" customFormat="1" ht="15.75" customHeight="1"/>
    <row r="354" s="38" customFormat="1" ht="15.75" customHeight="1"/>
    <row r="355" s="38" customFormat="1" ht="15.75" customHeight="1"/>
    <row r="356" s="38" customFormat="1" ht="15.75" customHeight="1"/>
    <row r="357" s="38" customFormat="1" ht="15.75" customHeight="1"/>
    <row r="358" s="38" customFormat="1" ht="15.75" customHeight="1"/>
    <row r="359" s="38" customFormat="1" ht="15.75" customHeight="1"/>
    <row r="360" s="38" customFormat="1" ht="15.75" customHeight="1"/>
    <row r="361" s="38" customFormat="1" ht="15.75" customHeight="1"/>
    <row r="362" s="38" customFormat="1" ht="15.75" customHeight="1"/>
    <row r="363" s="38" customFormat="1" ht="15.75" customHeight="1"/>
    <row r="364" s="38" customFormat="1" ht="15.75" customHeight="1"/>
    <row r="365" s="38" customFormat="1" ht="15.75" customHeight="1"/>
    <row r="366" s="38" customFormat="1" ht="15.75" customHeight="1"/>
    <row r="367" s="38" customFormat="1" ht="15.75" customHeight="1"/>
    <row r="368" s="38" customFormat="1" ht="15.75" customHeight="1"/>
    <row r="369" s="38" customFormat="1" ht="15.75" customHeight="1"/>
    <row r="370" s="38" customFormat="1" ht="15.75" customHeight="1"/>
    <row r="371" s="38" customFormat="1" ht="15.75" customHeight="1"/>
    <row r="372" s="38" customFormat="1" ht="15.75" customHeight="1"/>
    <row r="373" s="38" customFormat="1" ht="15.75" customHeight="1"/>
    <row r="374" s="38" customFormat="1" ht="15.75" customHeight="1"/>
    <row r="375" s="38" customFormat="1" ht="15.75" customHeight="1"/>
    <row r="376" s="38" customFormat="1" ht="15.75" customHeight="1"/>
    <row r="377" s="38" customFormat="1" ht="15.75" customHeight="1"/>
    <row r="378" s="38" customFormat="1" ht="15.75" customHeight="1"/>
    <row r="379" s="38" customFormat="1" ht="15.75" customHeight="1"/>
    <row r="380" s="38" customFormat="1" ht="15.75" customHeight="1"/>
    <row r="381" s="38" customFormat="1" ht="15.75" customHeight="1"/>
    <row r="382" s="38" customFormat="1" ht="15.75" customHeight="1"/>
    <row r="383" s="38" customFormat="1" ht="15.75" customHeight="1"/>
    <row r="384" s="38" customFormat="1" ht="15.75" customHeight="1"/>
    <row r="385" s="38" customFormat="1" ht="15.75" customHeight="1"/>
    <row r="386" s="38" customFormat="1" ht="15.75" customHeight="1"/>
    <row r="387" s="38" customFormat="1" ht="15.75" customHeight="1"/>
    <row r="388" s="38" customFormat="1" ht="15.75" customHeight="1"/>
    <row r="389" s="38" customFormat="1" ht="15.75" customHeight="1"/>
    <row r="390" s="38" customFormat="1" ht="15.75" customHeight="1"/>
    <row r="391" s="38" customFormat="1" ht="15.75" customHeight="1"/>
    <row r="392" s="38" customFormat="1" ht="15.75" customHeight="1"/>
    <row r="393" s="38" customFormat="1" ht="15.75" customHeight="1"/>
    <row r="394" s="38" customFormat="1" ht="15.75" customHeight="1"/>
    <row r="395" s="38" customFormat="1" ht="15.75" customHeight="1"/>
    <row r="396" s="38" customFormat="1" ht="15.75" customHeight="1"/>
    <row r="397" s="38" customFormat="1" ht="15.75" customHeight="1"/>
    <row r="398" s="38" customFormat="1" ht="15.75" customHeight="1"/>
    <row r="399" s="38" customFormat="1" ht="15.75" customHeight="1"/>
    <row r="400" s="38" customFormat="1" ht="15.75" customHeight="1"/>
    <row r="401" s="38" customFormat="1" ht="15.75" customHeight="1"/>
    <row r="402" s="38" customFormat="1" ht="15.75" customHeight="1"/>
    <row r="403" s="38" customFormat="1" ht="15.75" customHeight="1"/>
    <row r="404" s="38" customFormat="1" ht="15.75" customHeight="1"/>
    <row r="405" s="38" customFormat="1" ht="15.75" customHeight="1"/>
    <row r="406" s="38" customFormat="1" ht="15.75" customHeight="1"/>
    <row r="407" s="38" customFormat="1" ht="15.75" customHeight="1"/>
    <row r="408" s="38" customFormat="1" ht="15.75" customHeight="1"/>
    <row r="409" s="38" customFormat="1" ht="15.75" customHeight="1"/>
    <row r="410" s="38" customFormat="1" ht="15.75" customHeight="1"/>
    <row r="411" s="38" customFormat="1" ht="15.75" customHeight="1"/>
    <row r="412" s="38" customFormat="1" ht="15.75" customHeight="1"/>
    <row r="413" s="38" customFormat="1" ht="15.75" customHeight="1"/>
    <row r="414" s="38" customFormat="1" ht="15.75" customHeight="1"/>
    <row r="415" s="38" customFormat="1" ht="15.75" customHeight="1"/>
    <row r="416" s="38" customFormat="1" ht="15.75" customHeight="1"/>
    <row r="417" s="38" customFormat="1" ht="15.75" customHeight="1"/>
  </sheetData>
  <mergeCells count="33">
    <mergeCell ref="B43:C43"/>
    <mergeCell ref="B44:D44"/>
    <mergeCell ref="E44:F44"/>
    <mergeCell ref="B47:C47"/>
    <mergeCell ref="B32:D32"/>
    <mergeCell ref="E32:F32"/>
    <mergeCell ref="B35:C35"/>
    <mergeCell ref="B36:D36"/>
    <mergeCell ref="E36:F36"/>
    <mergeCell ref="B40:D40"/>
    <mergeCell ref="E40:F40"/>
    <mergeCell ref="B26:I26"/>
    <mergeCell ref="B28:D28"/>
    <mergeCell ref="E28:F28"/>
    <mergeCell ref="B31:C31"/>
    <mergeCell ref="B39:C39"/>
    <mergeCell ref="B11:E11"/>
    <mergeCell ref="F11:I11"/>
    <mergeCell ref="B13:F13"/>
    <mergeCell ref="H13:I13"/>
    <mergeCell ref="C18:H18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2025-06-11T19:12:30Z</dcterms:modified>
</cp:coreProperties>
</file>